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igital 2\Desktop\FRACCIONES ARTICULO 63 PLATAFORMA NACIONAL\UNIDAD DE TRANSPARENCIA EXCEL\"/>
    </mc:Choice>
  </mc:AlternateContent>
  <bookViews>
    <workbookView xWindow="0" yWindow="0" windowWidth="19200" windowHeight="6096" tabRatio="751"/>
  </bookViews>
  <sheets>
    <sheet name="ANUAL" sheetId="2" r:id="rId1"/>
  </sheets>
  <definedNames>
    <definedName name="_xlnm.Print_Area" localSheetId="0">ANUAL!$A$1:$AG$36</definedName>
    <definedName name="CalYear">ANUAL!$R$4</definedName>
    <definedName name="Días">{0,1,2,3,4,5,6} + {0;1;2;3;4;5}*7</definedName>
    <definedName name="InicioDeLaSemana">ANUAL!$I$4</definedName>
    <definedName name="MayoLunes">SUM((WEEKDAY(DATE(CalYear,5,(ROW(INDIRECT("1:"&amp;DAY(DATE(CalYear,5+1,0)))))))=2)*1)</definedName>
    <definedName name="MostrarDíasFestivos">ANUAL!$I$5</definedName>
    <definedName name="MostrarFestivosObservados">ANUAL!$I$7</definedName>
    <definedName name="Observado">ANUAL!$I$6</definedName>
    <definedName name="tblDíasfestivos">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27" i="2" l="1"/>
  <c r="Z29" i="2" s="1" a="1"/>
  <c r="AF29" i="2" s="1"/>
  <c r="R27" i="2"/>
  <c r="R34" i="2" s="1" a="1"/>
  <c r="T34" i="2" s="1"/>
  <c r="J27" i="2"/>
  <c r="J31" i="2" s="1" a="1"/>
  <c r="B27" i="2"/>
  <c r="B30" i="2" s="1" a="1"/>
  <c r="H30" i="2" s="1"/>
  <c r="Z18" i="2"/>
  <c r="Z20" i="2" s="1" a="1"/>
  <c r="R18" i="2"/>
  <c r="R19" i="2" s="1"/>
  <c r="J18" i="2"/>
  <c r="J19" i="2" s="1"/>
  <c r="B18" i="2"/>
  <c r="B19" i="2" s="1"/>
  <c r="Z9" i="2"/>
  <c r="Z10" i="2" s="1"/>
  <c r="R9" i="2"/>
  <c r="R10" i="2" s="1"/>
  <c r="J9" i="2"/>
  <c r="J15" i="2" s="1" a="1"/>
  <c r="B9" i="2"/>
  <c r="B11" i="2" s="1" a="1"/>
  <c r="Z22" i="2" l="1" a="1"/>
  <c r="R11" i="2" a="1"/>
  <c r="U11" i="2" s="1"/>
  <c r="R14" i="2" a="1"/>
  <c r="J24" i="2" a="1"/>
  <c r="P24" i="2" s="1"/>
  <c r="J12" i="2" a="1"/>
  <c r="B16" i="2" a="1"/>
  <c r="D16" i="2" s="1"/>
  <c r="R12" i="2" a="1"/>
  <c r="W12" i="2" s="1"/>
  <c r="R16" i="2" a="1"/>
  <c r="V16" i="2" s="1"/>
  <c r="J23" i="2" a="1"/>
  <c r="K23" i="2" s="1"/>
  <c r="B14" i="2" a="1"/>
  <c r="E14" i="2" s="1"/>
  <c r="AF22" i="2"/>
  <c r="V11" i="2"/>
  <c r="L12" i="2"/>
  <c r="M12" i="2"/>
  <c r="X14" i="2"/>
  <c r="R21" i="2" a="1"/>
  <c r="R21" i="2" s="1"/>
  <c r="B29" i="2" a="1"/>
  <c r="R11" i="2"/>
  <c r="B12" i="2" a="1"/>
  <c r="F12" i="2" s="1"/>
  <c r="B13" i="2" a="1"/>
  <c r="E13" i="2" s="1"/>
  <c r="B15" i="2" a="1"/>
  <c r="G15" i="2" s="1"/>
  <c r="Z19" i="2"/>
  <c r="J22" i="2" a="1"/>
  <c r="L22" i="2" s="1"/>
  <c r="R23" i="2" a="1"/>
  <c r="X23" i="2" s="1"/>
  <c r="J29" i="2" a="1"/>
  <c r="P29" i="2" s="1"/>
  <c r="J30" i="2" a="1"/>
  <c r="P30" i="2" s="1"/>
  <c r="X34" i="2"/>
  <c r="Z21" i="2" a="1"/>
  <c r="AF21" i="2" s="1"/>
  <c r="Z24" i="2" a="1"/>
  <c r="Z24" i="2" s="1"/>
  <c r="R13" i="2" a="1"/>
  <c r="V13" i="2" s="1"/>
  <c r="R15" i="2" a="1"/>
  <c r="U15" i="2" s="1"/>
  <c r="J20" i="2" a="1"/>
  <c r="J21" i="2" a="1"/>
  <c r="P21" i="2" s="1"/>
  <c r="R22" i="2" a="1"/>
  <c r="S22" i="2" s="1"/>
  <c r="Z23" i="2" a="1"/>
  <c r="AF23" i="2" s="1"/>
  <c r="J25" i="2" a="1"/>
  <c r="R29" i="2" a="1"/>
  <c r="W29" i="2" s="1"/>
  <c r="R30" i="2" a="1"/>
  <c r="R30" i="2" s="1"/>
  <c r="H11" i="2"/>
  <c r="E11" i="2"/>
  <c r="D11" i="2"/>
  <c r="G11" i="2"/>
  <c r="C11" i="2"/>
  <c r="F11" i="2"/>
  <c r="B11" i="2"/>
  <c r="AD20" i="2"/>
  <c r="Z20" i="2"/>
  <c r="AF20" i="2"/>
  <c r="AA20" i="2"/>
  <c r="AC20" i="2"/>
  <c r="AE20" i="2"/>
  <c r="AB20" i="2"/>
  <c r="N15" i="2"/>
  <c r="J15" i="2"/>
  <c r="O15" i="2"/>
  <c r="M15" i="2"/>
  <c r="P15" i="2"/>
  <c r="K15" i="2"/>
  <c r="L15" i="2"/>
  <c r="G14" i="2"/>
  <c r="B15" i="2"/>
  <c r="V21" i="2"/>
  <c r="B23" i="2" a="1"/>
  <c r="J10" i="2"/>
  <c r="Z12" i="2" a="1"/>
  <c r="D13" i="2"/>
  <c r="Z13" i="2" a="1"/>
  <c r="Z14" i="2" a="1"/>
  <c r="D15" i="2"/>
  <c r="Z15" i="2" a="1"/>
  <c r="J16" i="2" a="1"/>
  <c r="Z16" i="2" a="1"/>
  <c r="G29" i="2"/>
  <c r="C29" i="2"/>
  <c r="F29" i="2"/>
  <c r="B29" i="2"/>
  <c r="S29" i="2"/>
  <c r="V29" i="2"/>
  <c r="R29" i="2"/>
  <c r="K12" i="2"/>
  <c r="P12" i="2"/>
  <c r="U14" i="2"/>
  <c r="B20" i="2" a="1"/>
  <c r="R20" i="2" a="1"/>
  <c r="B21" i="2" a="1"/>
  <c r="Z34" i="2" a="1"/>
  <c r="Z30" i="2" a="1"/>
  <c r="Z33" i="2" a="1"/>
  <c r="Z32" i="2" a="1"/>
  <c r="Z31" i="2" a="1"/>
  <c r="D29" i="2"/>
  <c r="T29" i="2"/>
  <c r="AB29" i="2"/>
  <c r="D30" i="2"/>
  <c r="F13" i="2"/>
  <c r="B13" i="2"/>
  <c r="G13" i="2"/>
  <c r="O21" i="2"/>
  <c r="K21" i="2"/>
  <c r="N21" i="2"/>
  <c r="J21" i="2"/>
  <c r="B22" i="2" a="1"/>
  <c r="AE22" i="2"/>
  <c r="AA22" i="2"/>
  <c r="AD22" i="2"/>
  <c r="Z22" i="2"/>
  <c r="W23" i="2"/>
  <c r="S23" i="2"/>
  <c r="V23" i="2"/>
  <c r="R23" i="2"/>
  <c r="AD23" i="2"/>
  <c r="B24" i="2" a="1"/>
  <c r="K24" i="2"/>
  <c r="N24" i="2"/>
  <c r="R24" i="2" a="1"/>
  <c r="AD24" i="2"/>
  <c r="B25" i="2" a="1"/>
  <c r="O25" i="2"/>
  <c r="K25" i="2"/>
  <c r="N25" i="2"/>
  <c r="J25" i="2"/>
  <c r="R25" i="2" a="1"/>
  <c r="Z25" i="2" a="1"/>
  <c r="B34" i="2" a="1"/>
  <c r="B33" i="2" a="1"/>
  <c r="B32" i="2" a="1"/>
  <c r="B31" i="2" a="1"/>
  <c r="B28" i="2"/>
  <c r="E29" i="2"/>
  <c r="U29" i="2"/>
  <c r="AC29" i="2"/>
  <c r="E30" i="2"/>
  <c r="F16" i="2"/>
  <c r="AD21" i="2"/>
  <c r="B10" i="2"/>
  <c r="J11" i="2" a="1"/>
  <c r="Z11" i="2" a="1"/>
  <c r="S12" i="2"/>
  <c r="C13" i="2"/>
  <c r="H13" i="2"/>
  <c r="S14" i="2"/>
  <c r="H15" i="2"/>
  <c r="N20" i="2"/>
  <c r="J20" i="2"/>
  <c r="O20" i="2"/>
  <c r="L21" i="2"/>
  <c r="AB22" i="2"/>
  <c r="T23" i="2"/>
  <c r="L24" i="2"/>
  <c r="L25" i="2"/>
  <c r="M31" i="2"/>
  <c r="O31" i="2"/>
  <c r="K31" i="2"/>
  <c r="N31" i="2"/>
  <c r="J31" i="2"/>
  <c r="Z28" i="2"/>
  <c r="H29" i="2"/>
  <c r="X29" i="2"/>
  <c r="L31" i="2"/>
  <c r="V14" i="2"/>
  <c r="R14" i="2"/>
  <c r="W14" i="2"/>
  <c r="O22" i="2"/>
  <c r="N12" i="2"/>
  <c r="J12" i="2"/>
  <c r="O12" i="2"/>
  <c r="T12" i="2"/>
  <c r="J13" i="2" a="1"/>
  <c r="J14" i="2" a="1"/>
  <c r="T14" i="2"/>
  <c r="M21" i="2"/>
  <c r="AC22" i="2"/>
  <c r="U23" i="2"/>
  <c r="K29" i="2"/>
  <c r="AE29" i="2"/>
  <c r="AA29" i="2"/>
  <c r="AD29" i="2"/>
  <c r="Z29" i="2"/>
  <c r="G30" i="2"/>
  <c r="C30" i="2"/>
  <c r="F30" i="2"/>
  <c r="B30" i="2"/>
  <c r="J30" i="2"/>
  <c r="P31" i="2"/>
  <c r="J28" i="2"/>
  <c r="U34" i="2"/>
  <c r="V34" i="2"/>
  <c r="R34" i="2"/>
  <c r="R28" i="2"/>
  <c r="J32" i="2" a="1"/>
  <c r="J33" i="2" a="1"/>
  <c r="J34" i="2" a="1"/>
  <c r="W34" i="2"/>
  <c r="R31" i="2" a="1"/>
  <c r="R32" i="2" a="1"/>
  <c r="R33" i="2" a="1"/>
  <c r="S34" i="2"/>
  <c r="O29" i="2" l="1"/>
  <c r="AC21" i="2"/>
  <c r="AB21" i="2"/>
  <c r="C15" i="2"/>
  <c r="AA21" i="2"/>
  <c r="X21" i="2"/>
  <c r="U16" i="2"/>
  <c r="S21" i="2"/>
  <c r="F15" i="2"/>
  <c r="J29" i="2"/>
  <c r="U21" i="2"/>
  <c r="T21" i="2"/>
  <c r="O23" i="2"/>
  <c r="AE21" i="2"/>
  <c r="L29" i="2"/>
  <c r="E15" i="2"/>
  <c r="W21" i="2"/>
  <c r="N29" i="2"/>
  <c r="M23" i="2"/>
  <c r="L23" i="2"/>
  <c r="S16" i="2"/>
  <c r="X13" i="2"/>
  <c r="Z21" i="2"/>
  <c r="M29" i="2"/>
  <c r="C12" i="2"/>
  <c r="X16" i="2"/>
  <c r="V30" i="2"/>
  <c r="M24" i="2"/>
  <c r="U22" i="2"/>
  <c r="T13" i="2"/>
  <c r="R16" i="2"/>
  <c r="AB23" i="2"/>
  <c r="N23" i="2"/>
  <c r="R12" i="2"/>
  <c r="O24" i="2"/>
  <c r="R15" i="2"/>
  <c r="W11" i="2"/>
  <c r="T11" i="2"/>
  <c r="X11" i="2"/>
  <c r="P23" i="2"/>
  <c r="U12" i="2"/>
  <c r="W16" i="2"/>
  <c r="J23" i="2"/>
  <c r="E12" i="2"/>
  <c r="T16" i="2"/>
  <c r="W30" i="2"/>
  <c r="M22" i="2"/>
  <c r="T15" i="2"/>
  <c r="X12" i="2"/>
  <c r="V12" i="2"/>
  <c r="J24" i="2"/>
  <c r="S11" i="2"/>
  <c r="W22" i="2"/>
  <c r="S30" i="2"/>
  <c r="N30" i="2"/>
  <c r="T22" i="2"/>
  <c r="H16" i="2"/>
  <c r="S13" i="2"/>
  <c r="B14" i="2"/>
  <c r="M30" i="2"/>
  <c r="AA24" i="2"/>
  <c r="R22" i="2"/>
  <c r="W13" i="2"/>
  <c r="E16" i="2"/>
  <c r="K30" i="2"/>
  <c r="C16" i="2"/>
  <c r="H14" i="2"/>
  <c r="G16" i="2"/>
  <c r="F14" i="2"/>
  <c r="AE24" i="2"/>
  <c r="X22" i="2"/>
  <c r="U13" i="2"/>
  <c r="V22" i="2"/>
  <c r="R13" i="2"/>
  <c r="O30" i="2"/>
  <c r="AB24" i="2"/>
  <c r="C14" i="2"/>
  <c r="B16" i="2"/>
  <c r="L30" i="2"/>
  <c r="D14" i="2"/>
  <c r="J22" i="2"/>
  <c r="AA23" i="2"/>
  <c r="V15" i="2"/>
  <c r="P22" i="2"/>
  <c r="W15" i="2"/>
  <c r="U30" i="2"/>
  <c r="T30" i="2"/>
  <c r="X30" i="2"/>
  <c r="AF24" i="2"/>
  <c r="AC24" i="2"/>
  <c r="N22" i="2"/>
  <c r="X15" i="2"/>
  <c r="AE23" i="2"/>
  <c r="D12" i="2"/>
  <c r="B12" i="2"/>
  <c r="AC23" i="2"/>
  <c r="K22" i="2"/>
  <c r="G12" i="2"/>
  <c r="S15" i="2"/>
  <c r="H12" i="2"/>
  <c r="Z23" i="2"/>
  <c r="P25" i="2"/>
  <c r="M25" i="2"/>
  <c r="L20" i="2"/>
  <c r="P20" i="2"/>
  <c r="K20" i="2"/>
  <c r="M20" i="2"/>
  <c r="V32" i="2"/>
  <c r="R32" i="2"/>
  <c r="W32" i="2"/>
  <c r="T32" i="2"/>
  <c r="X32" i="2"/>
  <c r="S32" i="2"/>
  <c r="U32" i="2"/>
  <c r="N32" i="2"/>
  <c r="J32" i="2"/>
  <c r="L32" i="2"/>
  <c r="O32" i="2"/>
  <c r="M32" i="2"/>
  <c r="P32" i="2"/>
  <c r="K32" i="2"/>
  <c r="AD11" i="2"/>
  <c r="AB11" i="2"/>
  <c r="AC11" i="2"/>
  <c r="AF11" i="2"/>
  <c r="AA11" i="2"/>
  <c r="AE11" i="2"/>
  <c r="Z11" i="2"/>
  <c r="F34" i="2"/>
  <c r="B34" i="2"/>
  <c r="G34" i="2"/>
  <c r="E34" i="2"/>
  <c r="D34" i="2"/>
  <c r="H34" i="2"/>
  <c r="C34" i="2"/>
  <c r="W24" i="2"/>
  <c r="S24" i="2"/>
  <c r="V24" i="2"/>
  <c r="R24" i="2"/>
  <c r="U24" i="2"/>
  <c r="T24" i="2"/>
  <c r="X24" i="2"/>
  <c r="AD33" i="2"/>
  <c r="Z33" i="2"/>
  <c r="AB33" i="2"/>
  <c r="AF33" i="2"/>
  <c r="AA33" i="2"/>
  <c r="AE33" i="2"/>
  <c r="AC33" i="2"/>
  <c r="F20" i="2"/>
  <c r="B20" i="2"/>
  <c r="E20" i="2"/>
  <c r="H20" i="2"/>
  <c r="D20" i="2"/>
  <c r="C20" i="2"/>
  <c r="G20" i="2"/>
  <c r="N16" i="2"/>
  <c r="J16" i="2"/>
  <c r="M16" i="2"/>
  <c r="L16" i="2"/>
  <c r="P16" i="2"/>
  <c r="K16" i="2"/>
  <c r="O16" i="2"/>
  <c r="AD14" i="2"/>
  <c r="Z14" i="2"/>
  <c r="AB14" i="2"/>
  <c r="AC14" i="2"/>
  <c r="AF14" i="2"/>
  <c r="AA14" i="2"/>
  <c r="AE14" i="2"/>
  <c r="AD12" i="2"/>
  <c r="Z12" i="2"/>
  <c r="AB12" i="2"/>
  <c r="AC12" i="2"/>
  <c r="AF12" i="2"/>
  <c r="AA12" i="2"/>
  <c r="AE12" i="2"/>
  <c r="V31" i="2"/>
  <c r="R31" i="2"/>
  <c r="W31" i="2"/>
  <c r="T31" i="2"/>
  <c r="X31" i="2"/>
  <c r="S31" i="2"/>
  <c r="U31" i="2"/>
  <c r="N14" i="2"/>
  <c r="J14" i="2"/>
  <c r="O14" i="2"/>
  <c r="M14" i="2"/>
  <c r="L14" i="2"/>
  <c r="P14" i="2"/>
  <c r="K14" i="2"/>
  <c r="L11" i="2"/>
  <c r="M11" i="2"/>
  <c r="P11" i="2"/>
  <c r="O11" i="2"/>
  <c r="K11" i="2"/>
  <c r="N11" i="2"/>
  <c r="J11" i="2"/>
  <c r="E31" i="2"/>
  <c r="G31" i="2"/>
  <c r="C31" i="2"/>
  <c r="F31" i="2"/>
  <c r="B31" i="2"/>
  <c r="H31" i="2"/>
  <c r="D31" i="2"/>
  <c r="AE25" i="2"/>
  <c r="AA25" i="2"/>
  <c r="AD25" i="2"/>
  <c r="Z25" i="2"/>
  <c r="AC25" i="2"/>
  <c r="AB25" i="2"/>
  <c r="AF25" i="2"/>
  <c r="G24" i="2"/>
  <c r="C24" i="2"/>
  <c r="F24" i="2"/>
  <c r="B24" i="2"/>
  <c r="E24" i="2"/>
  <c r="D24" i="2"/>
  <c r="H24" i="2"/>
  <c r="AC30" i="2"/>
  <c r="AE30" i="2"/>
  <c r="AA30" i="2"/>
  <c r="AD30" i="2"/>
  <c r="Z30" i="2"/>
  <c r="AF30" i="2"/>
  <c r="AB30" i="2"/>
  <c r="N34" i="2"/>
  <c r="J34" i="2"/>
  <c r="L34" i="2"/>
  <c r="P34" i="2"/>
  <c r="K34" i="2"/>
  <c r="O34" i="2"/>
  <c r="M34" i="2"/>
  <c r="F32" i="2"/>
  <c r="B32" i="2"/>
  <c r="G32" i="2"/>
  <c r="D32" i="2"/>
  <c r="H32" i="2"/>
  <c r="C32" i="2"/>
  <c r="E32" i="2"/>
  <c r="W25" i="2"/>
  <c r="S25" i="2"/>
  <c r="V25" i="2"/>
  <c r="R25" i="2"/>
  <c r="U25" i="2"/>
  <c r="T25" i="2"/>
  <c r="X25" i="2"/>
  <c r="G22" i="2"/>
  <c r="C22" i="2"/>
  <c r="F22" i="2"/>
  <c r="B22" i="2"/>
  <c r="E22" i="2"/>
  <c r="D22" i="2"/>
  <c r="H22" i="2"/>
  <c r="AD31" i="2"/>
  <c r="Z31" i="2"/>
  <c r="AB31" i="2"/>
  <c r="AE31" i="2"/>
  <c r="AC31" i="2"/>
  <c r="AF31" i="2"/>
  <c r="AA31" i="2"/>
  <c r="AC34" i="2"/>
  <c r="AD34" i="2"/>
  <c r="Z34" i="2"/>
  <c r="AA34" i="2"/>
  <c r="AF34" i="2"/>
  <c r="AE34" i="2"/>
  <c r="AB34" i="2"/>
  <c r="G21" i="2"/>
  <c r="F21" i="2"/>
  <c r="B21" i="2"/>
  <c r="E21" i="2"/>
  <c r="C21" i="2"/>
  <c r="D21" i="2"/>
  <c r="H21" i="2"/>
  <c r="AD16" i="2"/>
  <c r="Z16" i="2"/>
  <c r="AB16" i="2"/>
  <c r="AC16" i="2"/>
  <c r="AF16" i="2"/>
  <c r="AA16" i="2"/>
  <c r="AE16" i="2"/>
  <c r="AD15" i="2"/>
  <c r="Z15" i="2"/>
  <c r="AE15" i="2"/>
  <c r="AC15" i="2"/>
  <c r="AF15" i="2"/>
  <c r="AA15" i="2"/>
  <c r="AB15" i="2"/>
  <c r="AD13" i="2"/>
  <c r="Z13" i="2"/>
  <c r="AC13" i="2"/>
  <c r="AF13" i="2"/>
  <c r="AA13" i="2"/>
  <c r="AE13" i="2"/>
  <c r="AB13" i="2"/>
  <c r="V33" i="2"/>
  <c r="R33" i="2"/>
  <c r="W33" i="2"/>
  <c r="U33" i="2"/>
  <c r="T33" i="2"/>
  <c r="X33" i="2"/>
  <c r="S33" i="2"/>
  <c r="N33" i="2"/>
  <c r="J33" i="2"/>
  <c r="L33" i="2"/>
  <c r="P33" i="2"/>
  <c r="K33" i="2"/>
  <c r="O33" i="2"/>
  <c r="M33" i="2"/>
  <c r="N13" i="2"/>
  <c r="J13" i="2"/>
  <c r="O13" i="2"/>
  <c r="M13" i="2"/>
  <c r="L13" i="2"/>
  <c r="P13" i="2"/>
  <c r="K13" i="2"/>
  <c r="F33" i="2"/>
  <c r="B33" i="2"/>
  <c r="G33" i="2"/>
  <c r="D33" i="2"/>
  <c r="H33" i="2"/>
  <c r="C33" i="2"/>
  <c r="E33" i="2"/>
  <c r="G25" i="2"/>
  <c r="C25" i="2"/>
  <c r="F25" i="2"/>
  <c r="B25" i="2"/>
  <c r="E25" i="2"/>
  <c r="D25" i="2"/>
  <c r="H25" i="2"/>
  <c r="AD32" i="2"/>
  <c r="Z32" i="2"/>
  <c r="AB32" i="2"/>
  <c r="AE32" i="2"/>
  <c r="AC32" i="2"/>
  <c r="AA32" i="2"/>
  <c r="AF32" i="2"/>
  <c r="V20" i="2"/>
  <c r="R20" i="2"/>
  <c r="U20" i="2"/>
  <c r="X20" i="2"/>
  <c r="S20" i="2"/>
  <c r="T20" i="2"/>
  <c r="W20" i="2"/>
  <c r="G23" i="2"/>
  <c r="C23" i="2"/>
  <c r="F23" i="2"/>
  <c r="B23" i="2"/>
  <c r="E23" i="2"/>
  <c r="D23" i="2"/>
  <c r="H23" i="2"/>
</calcChain>
</file>

<file path=xl/sharedStrings.xml><?xml version="1.0" encoding="utf-8"?>
<sst xmlns="http://schemas.openxmlformats.org/spreadsheetml/2006/main" count="3" uniqueCount="3">
  <si>
    <t>AÑO</t>
  </si>
  <si>
    <t>CALENDARIO DE SECIONES DE CAVILDO</t>
  </si>
  <si>
    <t>MARCADOS SON 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</si>
</sst>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m"/>
    <numFmt numFmtId="165" formatCode="d"/>
  </numFmts>
  <fonts count="2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b/>
      <sz val="100"/>
      <color theme="3"/>
      <name val="Calibri Light"/>
      <family val="2"/>
      <scheme val="major"/>
    </font>
    <font>
      <b/>
      <sz val="20"/>
      <color theme="4"/>
      <name val="Calibri Light"/>
      <family val="2"/>
      <scheme val="major"/>
    </font>
    <font>
      <b/>
      <sz val="24"/>
      <color theme="4"/>
      <name val="Calibri"/>
      <family val="2"/>
      <scheme val="minor"/>
    </font>
    <font>
      <sz val="12"/>
      <color theme="3"/>
      <name val="Calibri Light"/>
      <family val="2"/>
      <scheme val="major"/>
    </font>
    <font>
      <b/>
      <sz val="11"/>
      <color theme="3"/>
      <name val="Calibri Light"/>
      <family val="2"/>
      <scheme val="major"/>
    </font>
    <font>
      <b/>
      <sz val="10"/>
      <color theme="3"/>
      <name val="Calibri Light"/>
      <family val="2"/>
      <scheme val="major"/>
    </font>
    <font>
      <sz val="10"/>
      <color indexed="63"/>
      <name val="Calibri"/>
      <family val="2"/>
      <scheme val="minor"/>
    </font>
    <font>
      <b/>
      <sz val="12"/>
      <color theme="4"/>
      <name val="Calibri"/>
      <family val="2"/>
      <scheme val="minor"/>
    </font>
    <font>
      <b/>
      <sz val="10"/>
      <color theme="1" tint="0.34998626667073579"/>
      <name val="Calibri"/>
      <family val="2"/>
      <scheme val="minor"/>
    </font>
    <font>
      <b/>
      <sz val="12"/>
      <color theme="3"/>
      <name val="Calibri Light"/>
      <family val="2"/>
      <scheme val="major"/>
    </font>
    <font>
      <b/>
      <sz val="20"/>
      <name val="Calibri Light"/>
      <family val="2"/>
      <scheme val="major"/>
    </font>
    <font>
      <b/>
      <sz val="24"/>
      <name val="Calibri"/>
      <family val="2"/>
      <scheme val="minor"/>
    </font>
    <font>
      <b/>
      <sz val="14"/>
      <name val="Calibri Light"/>
      <family val="2"/>
      <scheme val="major"/>
    </font>
    <font>
      <sz val="10"/>
      <color theme="0"/>
      <name val="Calibri"/>
      <family val="2"/>
      <scheme val="minor"/>
    </font>
    <font>
      <b/>
      <sz val="10"/>
      <color theme="9" tint="0.79998168889431442"/>
      <name val="Calibri"/>
      <family val="2"/>
      <scheme val="minor"/>
    </font>
    <font>
      <b/>
      <sz val="32"/>
      <color theme="0"/>
      <name val="Calibri Light"/>
      <family val="2"/>
      <scheme val="major"/>
    </font>
    <font>
      <u/>
      <sz val="11"/>
      <color theme="10"/>
      <name val="Calibri"/>
      <family val="2"/>
      <scheme val="minor"/>
    </font>
    <font>
      <sz val="12"/>
      <color theme="1" tint="0.34998626667073579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dotted">
        <color theme="4"/>
      </bottom>
      <diagonal/>
    </border>
    <border>
      <left/>
      <right/>
      <top/>
      <bottom style="thick">
        <color theme="3"/>
      </bottom>
      <diagonal/>
    </border>
    <border>
      <left/>
      <right/>
      <top style="dotted">
        <color theme="4"/>
      </top>
      <bottom style="thick">
        <color theme="3"/>
      </bottom>
      <diagonal/>
    </border>
    <border>
      <left/>
      <right/>
      <top style="thick">
        <color theme="3"/>
      </top>
      <bottom style="dotted">
        <color theme="4"/>
      </bottom>
      <diagonal/>
    </border>
    <border>
      <left style="thin">
        <color theme="0"/>
      </left>
      <right style="thin">
        <color theme="0"/>
      </right>
      <top style="dotted">
        <color theme="4"/>
      </top>
      <bottom style="thick">
        <color theme="3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 style="dotted">
        <color theme="4"/>
      </top>
      <bottom style="thick">
        <color rgb="FF00B050"/>
      </bottom>
      <diagonal/>
    </border>
  </borders>
  <cellStyleXfs count="11">
    <xf numFmtId="0" fontId="0" fillId="0" borderId="0"/>
    <xf numFmtId="0" fontId="3" fillId="4" borderId="0">
      <alignment vertical="center"/>
    </xf>
    <xf numFmtId="0" fontId="5" fillId="4" borderId="2" applyNumberFormat="0" applyProtection="0">
      <alignment vertical="center"/>
    </xf>
    <xf numFmtId="0" fontId="7" fillId="4" borderId="0" applyNumberFormat="0" applyBorder="0" applyProtection="0">
      <alignment vertical="center"/>
    </xf>
    <xf numFmtId="0" fontId="4" fillId="4" borderId="0" applyNumberFormat="0" applyBorder="0" applyProtection="0"/>
    <xf numFmtId="0" fontId="8" fillId="4" borderId="3" applyNumberFormat="0" applyProtection="0">
      <alignment horizontal="center" vertical="center"/>
    </xf>
    <xf numFmtId="0" fontId="9" fillId="4" borderId="5" applyNumberFormat="0" applyProtection="0">
      <alignment vertical="center"/>
    </xf>
    <xf numFmtId="0" fontId="10" fillId="3" borderId="0" applyNumberFormat="0" applyBorder="0" applyAlignment="0" applyProtection="0"/>
    <xf numFmtId="0" fontId="1" fillId="2" borderId="6" applyNumberFormat="0" applyAlignment="0" applyProtection="0"/>
    <xf numFmtId="0" fontId="20" fillId="0" borderId="0" applyNumberFormat="0" applyFill="0" applyBorder="0" applyAlignment="0" applyProtection="0"/>
    <xf numFmtId="0" fontId="24" fillId="0" borderId="0"/>
  </cellStyleXfs>
  <cellXfs count="35">
    <xf numFmtId="0" fontId="0" fillId="0" borderId="0" xfId="0"/>
    <xf numFmtId="0" fontId="3" fillId="5" borderId="1" xfId="1" applyFill="1" applyBorder="1">
      <alignment vertical="center"/>
    </xf>
    <xf numFmtId="0" fontId="3" fillId="5" borderId="0" xfId="1" applyFill="1">
      <alignment vertical="center"/>
    </xf>
    <xf numFmtId="0" fontId="6" fillId="5" borderId="0" xfId="1" applyFont="1" applyFill="1" applyAlignment="1"/>
    <xf numFmtId="0" fontId="3" fillId="5" borderId="0" xfId="1" applyFill="1" applyAlignment="1">
      <alignment horizontal="left" vertical="center"/>
    </xf>
    <xf numFmtId="0" fontId="14" fillId="5" borderId="2" xfId="2" applyFont="1" applyFill="1">
      <alignment vertical="center"/>
    </xf>
    <xf numFmtId="0" fontId="0" fillId="5" borderId="0" xfId="0" applyFill="1"/>
    <xf numFmtId="0" fontId="17" fillId="5" borderId="1" xfId="1" applyFont="1" applyFill="1" applyBorder="1">
      <alignment vertical="center"/>
    </xf>
    <xf numFmtId="0" fontId="20" fillId="5" borderId="0" xfId="9" applyFill="1" applyAlignment="1">
      <alignment vertical="center"/>
    </xf>
    <xf numFmtId="0" fontId="17" fillId="5" borderId="0" xfId="1" applyFont="1" applyFill="1">
      <alignment vertical="center"/>
    </xf>
    <xf numFmtId="0" fontId="2" fillId="5" borderId="0" xfId="0" applyFont="1" applyFill="1"/>
    <xf numFmtId="0" fontId="17" fillId="5" borderId="0" xfId="1" applyFont="1" applyFill="1" applyAlignment="1">
      <alignment horizontal="left" vertical="center"/>
    </xf>
    <xf numFmtId="0" fontId="22" fillId="5" borderId="0" xfId="1" applyFont="1" applyFill="1" applyAlignment="1"/>
    <xf numFmtId="165" fontId="23" fillId="5" borderId="0" xfId="1" applyNumberFormat="1" applyFont="1" applyFill="1" applyAlignment="1">
      <alignment horizontal="center"/>
    </xf>
    <xf numFmtId="0" fontId="23" fillId="5" borderId="0" xfId="1" applyFont="1" applyFill="1" applyAlignment="1"/>
    <xf numFmtId="0" fontId="21" fillId="5" borderId="0" xfId="1" applyFont="1" applyFill="1" applyAlignment="1"/>
    <xf numFmtId="0" fontId="24" fillId="5" borderId="0" xfId="0" applyFont="1" applyFill="1"/>
    <xf numFmtId="0" fontId="22" fillId="5" borderId="0" xfId="1" applyFont="1" applyFill="1">
      <alignment vertical="center"/>
    </xf>
    <xf numFmtId="165" fontId="23" fillId="5" borderId="0" xfId="1" applyNumberFormat="1" applyFont="1" applyFill="1" applyAlignment="1">
      <alignment horizontal="center" vertical="center"/>
    </xf>
    <xf numFmtId="0" fontId="23" fillId="5" borderId="0" xfId="1" applyFont="1" applyFill="1">
      <alignment vertical="center"/>
    </xf>
    <xf numFmtId="0" fontId="21" fillId="5" borderId="0" xfId="1" applyFont="1" applyFill="1">
      <alignment vertical="center"/>
    </xf>
    <xf numFmtId="0" fontId="4" fillId="5" borderId="0" xfId="4" applyFill="1" applyBorder="1"/>
    <xf numFmtId="0" fontId="17" fillId="5" borderId="1" xfId="1" applyFont="1" applyFill="1" applyBorder="1" applyAlignment="1">
      <alignment horizontal="left" vertical="center"/>
    </xf>
    <xf numFmtId="164" fontId="16" fillId="5" borderId="7" xfId="5" applyNumberFormat="1" applyFont="1" applyFill="1" applyBorder="1" applyAlignment="1">
      <alignment horizontal="left" vertical="center"/>
    </xf>
    <xf numFmtId="0" fontId="18" fillId="0" borderId="0" xfId="1" applyFont="1" applyFill="1">
      <alignment vertical="center"/>
    </xf>
    <xf numFmtId="0" fontId="12" fillId="0" borderId="0" xfId="1" applyFont="1" applyFill="1">
      <alignment vertical="center"/>
    </xf>
    <xf numFmtId="165" fontId="23" fillId="7" borderId="0" xfId="1" applyNumberFormat="1" applyFont="1" applyFill="1" applyAlignment="1">
      <alignment horizontal="center" vertical="center"/>
    </xf>
    <xf numFmtId="0" fontId="17" fillId="5" borderId="1" xfId="1" applyFont="1" applyFill="1" applyBorder="1" applyAlignment="1">
      <alignment horizontal="left" vertical="center"/>
    </xf>
    <xf numFmtId="164" fontId="16" fillId="5" borderId="7" xfId="5" applyNumberFormat="1" applyFont="1" applyFill="1" applyBorder="1" applyAlignment="1">
      <alignment horizontal="left" vertical="center"/>
    </xf>
    <xf numFmtId="0" fontId="17" fillId="5" borderId="4" xfId="1" applyFont="1" applyFill="1" applyBorder="1" applyAlignment="1">
      <alignment horizontal="left" vertical="center"/>
    </xf>
    <xf numFmtId="0" fontId="15" fillId="5" borderId="0" xfId="1" applyFont="1" applyFill="1" applyAlignment="1">
      <alignment horizontal="left"/>
    </xf>
    <xf numFmtId="0" fontId="13" fillId="0" borderId="0" xfId="3" applyFont="1" applyFill="1" applyAlignment="1"/>
    <xf numFmtId="0" fontId="11" fillId="0" borderId="0" xfId="1" applyFont="1" applyFill="1" applyAlignment="1">
      <alignment horizontal="center" vertical="center"/>
    </xf>
    <xf numFmtId="0" fontId="13" fillId="0" borderId="0" xfId="3" applyFont="1" applyFill="1" applyAlignment="1">
      <alignment horizontal="left"/>
    </xf>
    <xf numFmtId="0" fontId="19" fillId="6" borderId="0" xfId="2" applyFont="1" applyFill="1" applyBorder="1" applyAlignment="1">
      <alignment horizontal="center" vertical="center"/>
    </xf>
  </cellXfs>
  <cellStyles count="11">
    <cellStyle name="40% - Énfasis1 2" xfId="7"/>
    <cellStyle name="Encabezado 1 2" xfId="2"/>
    <cellStyle name="Encabezado 4 2" xfId="5"/>
    <cellStyle name="Énfasis1 2" xfId="8"/>
    <cellStyle name="Hipervínculo" xfId="9" builtinId="8"/>
    <cellStyle name="Normal" xfId="0" builtinId="0"/>
    <cellStyle name="Normal 2" xfId="1"/>
    <cellStyle name="Normal 3" xfId="10"/>
    <cellStyle name="Título 2 2" xfId="6"/>
    <cellStyle name="Título 3 2" xfId="3"/>
    <cellStyle name="Título 4" xfId="4"/>
  </cellStyles>
  <dxfs count="28">
    <dxf>
      <font>
        <b/>
        <i val="0"/>
        <color rgb="FFFF0000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b val="0"/>
        <i val="0"/>
        <color theme="3"/>
      </font>
      <fill>
        <patternFill patternType="solid">
          <fgColor theme="0" tint="-0.14996795556505021"/>
          <bgColor theme="2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3"/>
      </font>
      <fill>
        <patternFill>
          <bgColor theme="2"/>
        </patternFill>
      </fill>
      <border diagonalUp="0" diagonalDown="0">
        <left/>
        <right/>
        <top/>
        <bottom style="thick">
          <color theme="3"/>
        </bottom>
        <vertical/>
        <horizontal/>
      </border>
    </dxf>
    <dxf>
      <font>
        <b val="0"/>
        <i val="0"/>
        <color theme="3"/>
      </font>
      <fill>
        <patternFill patternType="none">
          <bgColor auto="1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Calendario con la tabla de días festivos" pivot="0" count="3">
      <tableStyleElement type="wholeTable" dxfId="27"/>
      <tableStyleElement type="headerRow" dxfId="26"/>
      <tableStyleElement type="firstRowStripe" dxfId="25"/>
    </tableStyle>
  </tableStyles>
  <colors>
    <mruColors>
      <color rgb="FFF5CB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16" fmlaLink="$R$4" max="2999" min="1900" page="10" val="2022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212271</xdr:colOff>
      <xdr:row>1</xdr:row>
      <xdr:rowOff>174171</xdr:rowOff>
    </xdr:from>
    <xdr:to>
      <xdr:col>30</xdr:col>
      <xdr:colOff>326571</xdr:colOff>
      <xdr:row>5</xdr:row>
      <xdr:rowOff>292552</xdr:rowOff>
    </xdr:to>
    <xdr:sp macro="" textlink="CalYear">
      <xdr:nvSpPr>
        <xdr:cNvPr id="2" name="Cuadro de texto 7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 txBox="1"/>
      </xdr:nvSpPr>
      <xdr:spPr>
        <a:xfrm>
          <a:off x="8006442" y="261257"/>
          <a:ext cx="3869872" cy="1413781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l" rtl="0"/>
          <a:fld id="{24578334-23DC-4013-8E7E-E1AF84D6BCC2}" type="TxLink">
            <a:rPr lang="en-US" sz="10000" b="1" i="0" u="none" strike="noStrike">
              <a:solidFill>
                <a:schemeClr val="bg1"/>
              </a:solidFill>
              <a:effectLst>
                <a:outerShdw blurRad="50800" dist="38100" dir="2700000" algn="tl" rotWithShape="0">
                  <a:schemeClr val="bg2">
                    <a:lumMod val="25000"/>
                    <a:alpha val="40000"/>
                  </a:schemeClr>
                </a:outerShdw>
              </a:effectLst>
              <a:latin typeface="Trebuchet MS"/>
              <a:cs typeface="Calibri Light"/>
            </a:rPr>
            <a:pPr algn="l" rtl="0"/>
            <a:t>2022</a:t>
          </a:fld>
          <a:endParaRPr lang="en-US" sz="12000">
            <a:solidFill>
              <a:schemeClr val="bg1"/>
            </a:solidFill>
            <a:effectLst>
              <a:outerShdw blurRad="50800" dist="38100" dir="2700000" algn="tl" rotWithShape="0">
                <a:schemeClr val="bg2">
                  <a:lumMod val="25000"/>
                  <a:alpha val="40000"/>
                </a:schemeClr>
              </a:outerShdw>
            </a:effectLst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30</xdr:col>
          <xdr:colOff>190500</xdr:colOff>
          <xdr:row>5</xdr:row>
          <xdr:rowOff>213360</xdr:rowOff>
        </xdr:from>
        <xdr:to>
          <xdr:col>31</xdr:col>
          <xdr:colOff>152400</xdr:colOff>
          <xdr:row>7</xdr:row>
          <xdr:rowOff>22860</xdr:rowOff>
        </xdr:to>
        <xdr:sp macro="" textlink="">
          <xdr:nvSpPr>
            <xdr:cNvPr id="1027" name="Control numérico 1" descr="Click the spinner to change the calendar year.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xmlns="" id="{00000000-0008-0000-03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autoPageBreaks="0" fitToPage="1"/>
  </sheetPr>
  <dimension ref="A1:AI37"/>
  <sheetViews>
    <sheetView showGridLines="0" tabSelected="1" zoomScale="70" zoomScaleNormal="70" workbookViewId="0">
      <pane ySplit="8" topLeftCell="A9" activePane="bottomLeft" state="frozen"/>
      <selection pane="bottomLeft" activeCell="V15" sqref="V15"/>
    </sheetView>
  </sheetViews>
  <sheetFormatPr baseColWidth="10" defaultColWidth="0" defaultRowHeight="14.4" zeroHeight="1" x14ac:dyDescent="0.3"/>
  <cols>
    <col min="1" max="1" width="3.6640625" style="10" customWidth="1"/>
    <col min="2" max="8" width="5.109375" style="6" customWidth="1"/>
    <col min="9" max="9" width="7.88671875" style="6" customWidth="1"/>
    <col min="10" max="16" width="5.109375" style="6" customWidth="1"/>
    <col min="17" max="17" width="7.88671875" style="6" customWidth="1"/>
    <col min="18" max="18" width="12.77734375" style="6" customWidth="1"/>
    <col min="19" max="24" width="5.109375" style="6" customWidth="1"/>
    <col min="25" max="25" width="9" style="6" customWidth="1"/>
    <col min="26" max="32" width="5.109375" style="6" customWidth="1"/>
    <col min="33" max="33" width="6.6640625" style="6" customWidth="1"/>
    <col min="34" max="34" width="1.5546875" style="6" customWidth="1"/>
    <col min="35" max="35" width="10.33203125" style="6" hidden="1" customWidth="1"/>
    <col min="36" max="16384" width="9.109375" style="6" hidden="1"/>
  </cols>
  <sheetData>
    <row r="1" spans="1:33" ht="7.5" customHeight="1" x14ac:dyDescent="0.3">
      <c r="A1" s="9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42" customHeight="1" x14ac:dyDescent="0.6">
      <c r="A2" s="9"/>
      <c r="B2" s="34" t="s">
        <v>1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"/>
      <c r="T2" s="3"/>
      <c r="U2" s="3"/>
      <c r="V2" s="3"/>
      <c r="W2" s="30" t="s">
        <v>0</v>
      </c>
      <c r="X2" s="30"/>
      <c r="Y2" s="30"/>
      <c r="Z2" s="30"/>
      <c r="AA2" s="2"/>
      <c r="AB2" s="2"/>
      <c r="AC2" s="2"/>
      <c r="AD2" s="2"/>
      <c r="AE2" s="2"/>
      <c r="AF2" s="2"/>
      <c r="AG2" s="2"/>
    </row>
    <row r="3" spans="1:33" ht="21.75" customHeight="1" x14ac:dyDescent="0.6">
      <c r="A3" s="9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3"/>
      <c r="S3" s="3"/>
      <c r="T3" s="3"/>
      <c r="U3" s="3"/>
      <c r="V3" s="3"/>
      <c r="W3" s="30"/>
      <c r="X3" s="30"/>
      <c r="Y3" s="30"/>
      <c r="Z3" s="30"/>
      <c r="AA3" s="2"/>
      <c r="AB3" s="2"/>
      <c r="AC3" s="2"/>
      <c r="AD3" s="2"/>
      <c r="AE3" s="2"/>
      <c r="AF3" s="2"/>
      <c r="AG3" s="2"/>
    </row>
    <row r="4" spans="1:33" ht="15.6" customHeight="1" x14ac:dyDescent="2.2999999999999998">
      <c r="A4" s="9"/>
      <c r="B4" s="31" t="s">
        <v>2</v>
      </c>
      <c r="C4" s="31"/>
      <c r="D4" s="31"/>
      <c r="E4" s="31"/>
      <c r="F4" s="31"/>
      <c r="G4" s="31"/>
      <c r="H4" s="31"/>
      <c r="I4" s="32"/>
      <c r="J4" s="32"/>
      <c r="K4" s="32"/>
      <c r="L4" s="2"/>
      <c r="M4" s="2"/>
      <c r="N4" s="2"/>
      <c r="O4" s="2"/>
      <c r="P4" s="2"/>
      <c r="Q4" s="2"/>
      <c r="R4" s="21">
        <v>2022</v>
      </c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"/>
    </row>
    <row r="5" spans="1:33" ht="23.25" customHeight="1" x14ac:dyDescent="2.2999999999999998">
      <c r="A5" s="9"/>
      <c r="B5" s="31"/>
      <c r="C5" s="31"/>
      <c r="D5" s="31"/>
      <c r="E5" s="31"/>
      <c r="F5" s="31"/>
      <c r="G5" s="31"/>
      <c r="H5" s="31"/>
      <c r="I5" s="24"/>
      <c r="J5" s="25"/>
      <c r="K5" s="25"/>
      <c r="L5" s="2"/>
      <c r="M5" s="8"/>
      <c r="N5" s="2"/>
      <c r="O5" s="2"/>
      <c r="P5" s="2"/>
      <c r="Q5" s="2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"/>
    </row>
    <row r="6" spans="1:33" ht="23.25" customHeight="1" x14ac:dyDescent="2.2999999999999998">
      <c r="A6" s="9"/>
      <c r="B6" s="33"/>
      <c r="C6" s="33"/>
      <c r="D6" s="33"/>
      <c r="E6" s="33"/>
      <c r="F6" s="33"/>
      <c r="G6" s="33"/>
      <c r="H6" s="33"/>
      <c r="I6" s="24"/>
      <c r="J6" s="25"/>
      <c r="K6" s="25"/>
      <c r="L6" s="2"/>
      <c r="N6" s="2"/>
      <c r="O6" s="2"/>
      <c r="P6" s="2"/>
      <c r="Q6" s="2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"/>
    </row>
    <row r="7" spans="1:33" ht="7.8" customHeight="1" x14ac:dyDescent="2.2999999999999998">
      <c r="A7" s="9"/>
      <c r="B7" s="1"/>
      <c r="C7" s="1"/>
      <c r="D7" s="1"/>
      <c r="E7" s="1"/>
      <c r="F7" s="1"/>
      <c r="G7" s="1"/>
      <c r="H7" s="1"/>
      <c r="I7" s="7"/>
      <c r="J7" s="1"/>
      <c r="K7" s="1"/>
      <c r="L7" s="1"/>
      <c r="M7" s="1"/>
      <c r="N7" s="1"/>
      <c r="O7" s="1"/>
      <c r="P7" s="1"/>
      <c r="Q7" s="2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"/>
    </row>
    <row r="8" spans="1:33" ht="26.4" customHeight="1" thickBot="1" x14ac:dyDescent="2.35">
      <c r="A8" s="9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2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"/>
    </row>
    <row r="9" spans="1:33" s="10" customFormat="1" ht="15" thickTop="1" x14ac:dyDescent="0.3">
      <c r="A9" s="9"/>
      <c r="B9" s="29">
        <f>DATE(CalYear,1,1)</f>
        <v>44562</v>
      </c>
      <c r="C9" s="29"/>
      <c r="D9" s="29"/>
      <c r="E9" s="29"/>
      <c r="F9" s="29"/>
      <c r="G9" s="29"/>
      <c r="H9" s="29"/>
      <c r="I9" s="9"/>
      <c r="J9" s="29">
        <f>DATE(CalYear,2,1)</f>
        <v>44593</v>
      </c>
      <c r="K9" s="29"/>
      <c r="L9" s="29"/>
      <c r="M9" s="29"/>
      <c r="N9" s="29"/>
      <c r="O9" s="29"/>
      <c r="P9" s="29"/>
      <c r="Q9" s="9"/>
      <c r="R9" s="27">
        <f>DATE(CalYear,3,1)</f>
        <v>44621</v>
      </c>
      <c r="S9" s="27"/>
      <c r="T9" s="27"/>
      <c r="U9" s="27"/>
      <c r="V9" s="27"/>
      <c r="W9" s="27"/>
      <c r="X9" s="27"/>
      <c r="Y9" s="9"/>
      <c r="Z9" s="22">
        <f>DATE(CalYear,4,1)</f>
        <v>44652</v>
      </c>
      <c r="AA9" s="22"/>
      <c r="AB9" s="22"/>
      <c r="AC9" s="22"/>
      <c r="AD9" s="22"/>
      <c r="AE9" s="22"/>
      <c r="AF9" s="22"/>
      <c r="AG9" s="9"/>
    </row>
    <row r="10" spans="1:33" ht="24" customHeight="1" thickBot="1" x14ac:dyDescent="0.35">
      <c r="A10" s="11"/>
      <c r="B10" s="28" t="str">
        <f>UPPER(TEXT(B9,"MMMM"))</f>
        <v>ENERO</v>
      </c>
      <c r="C10" s="28"/>
      <c r="D10" s="28"/>
      <c r="E10" s="28"/>
      <c r="F10" s="28"/>
      <c r="G10" s="28"/>
      <c r="H10" s="28"/>
      <c r="I10" s="4"/>
      <c r="J10" s="28" t="str">
        <f>UPPER(TEXT(J9,"MMMM"))</f>
        <v>FEBRERO</v>
      </c>
      <c r="K10" s="28"/>
      <c r="L10" s="28"/>
      <c r="M10" s="28"/>
      <c r="N10" s="28"/>
      <c r="O10" s="28"/>
      <c r="P10" s="28"/>
      <c r="Q10" s="4"/>
      <c r="R10" s="28" t="str">
        <f>UPPER(TEXT(R9,"MMMM"))</f>
        <v>MARZO</v>
      </c>
      <c r="S10" s="28"/>
      <c r="T10" s="28"/>
      <c r="U10" s="28"/>
      <c r="V10" s="28"/>
      <c r="W10" s="28"/>
      <c r="X10" s="28"/>
      <c r="Y10" s="4"/>
      <c r="Z10" s="23" t="str">
        <f>UPPER(TEXT(Z9,"MMMM"))</f>
        <v>ABRIL</v>
      </c>
      <c r="AA10" s="23"/>
      <c r="AB10" s="23"/>
      <c r="AC10" s="23"/>
      <c r="AD10" s="23"/>
      <c r="AE10" s="23"/>
      <c r="AF10" s="23"/>
      <c r="AG10" s="4"/>
    </row>
    <row r="11" spans="1:33" s="16" customFormat="1" ht="21" customHeight="1" thickTop="1" x14ac:dyDescent="0.3">
      <c r="A11" s="12">
        <v>1</v>
      </c>
      <c r="B11" s="13">
        <f t="array" ref="B11:H11">Días+DATE(CalYear,MONTH($B$9),1)-WEEKDAY(DATE(CalYear,MONTH($B$9),1),(InicioDeLaSemana="Lunes")+1)+$A11*7-6</f>
        <v>44556</v>
      </c>
      <c r="C11" s="13">
        <v>44557</v>
      </c>
      <c r="D11" s="13">
        <v>44558</v>
      </c>
      <c r="E11" s="13">
        <v>44559</v>
      </c>
      <c r="F11" s="13">
        <v>44560</v>
      </c>
      <c r="G11" s="13">
        <v>44561</v>
      </c>
      <c r="H11" s="13">
        <v>44562</v>
      </c>
      <c r="I11" s="14"/>
      <c r="J11" s="13">
        <f t="array" ref="J11:P11">Días+DATE(CalYear,MONTH($J$9),1)-WEEKDAY(DATE(CalYear,MONTH($J$9),1),(InicioDeLaSemana="Lunes")+1)+$A11*7-6</f>
        <v>44591</v>
      </c>
      <c r="K11" s="13">
        <v>44592</v>
      </c>
      <c r="L11" s="13">
        <v>44593</v>
      </c>
      <c r="M11" s="13">
        <v>44594</v>
      </c>
      <c r="N11" s="13">
        <v>44595</v>
      </c>
      <c r="O11" s="13">
        <v>44596</v>
      </c>
      <c r="P11" s="13">
        <v>44597</v>
      </c>
      <c r="Q11" s="14"/>
      <c r="R11" s="13">
        <f t="array" ref="R11:X11">Días+DATE(CalYear,MONTH($R$9),1)-WEEKDAY(DATE(CalYear,MONTH($R$9),1),(InicioDeLaSemana="Lunes")+1)+$A11*7-6</f>
        <v>44619</v>
      </c>
      <c r="S11" s="13">
        <v>44620</v>
      </c>
      <c r="T11" s="13">
        <v>44621</v>
      </c>
      <c r="U11" s="13">
        <v>44622</v>
      </c>
      <c r="V11" s="13">
        <v>44623</v>
      </c>
      <c r="W11" s="13">
        <v>44624</v>
      </c>
      <c r="X11" s="13">
        <v>44625</v>
      </c>
      <c r="Y11" s="14"/>
      <c r="Z11" s="13">
        <f t="array" ref="Z11:AF11">Días+DATE(CalYear,MONTH($Z$9),1)-WEEKDAY(DATE(CalYear,MONTH($Z$9),1),(InicioDeLaSemana="Lunes")+1)+$A11*7-6</f>
        <v>44647</v>
      </c>
      <c r="AA11" s="13">
        <v>44648</v>
      </c>
      <c r="AB11" s="13">
        <v>44649</v>
      </c>
      <c r="AC11" s="13">
        <v>44650</v>
      </c>
      <c r="AD11" s="13">
        <v>44651</v>
      </c>
      <c r="AE11" s="13">
        <v>44652</v>
      </c>
      <c r="AF11" s="13">
        <v>44653</v>
      </c>
      <c r="AG11" s="15"/>
    </row>
    <row r="12" spans="1:33" s="16" customFormat="1" ht="15.6" x14ac:dyDescent="0.3">
      <c r="A12" s="17">
        <v>2</v>
      </c>
      <c r="B12" s="18">
        <f t="array" ref="B12:H12">Días+DATE(CalYear,MONTH($B$9),1)-WEEKDAY(DATE(CalYear,MONTH($B$9),1),(InicioDeLaSemana="Lunes")+1)+$A12*7-6</f>
        <v>44563</v>
      </c>
      <c r="C12" s="18">
        <v>44564</v>
      </c>
      <c r="D12" s="18">
        <v>44565</v>
      </c>
      <c r="E12" s="26">
        <v>44566</v>
      </c>
      <c r="F12" s="18">
        <v>44567</v>
      </c>
      <c r="G12" s="18">
        <v>44568</v>
      </c>
      <c r="H12" s="18">
        <v>44569</v>
      </c>
      <c r="I12" s="19"/>
      <c r="J12" s="18">
        <f t="array" ref="J12:P12">Días+DATE(CalYear,MONTH($J$9),1)-WEEKDAY(DATE(CalYear,MONTH($J$9),1),(InicioDeLaSemana="Lunes")+1)+$A12*7-6</f>
        <v>44598</v>
      </c>
      <c r="K12" s="18">
        <v>44599</v>
      </c>
      <c r="L12" s="18">
        <v>44600</v>
      </c>
      <c r="M12" s="18">
        <v>44601</v>
      </c>
      <c r="N12" s="18">
        <v>44602</v>
      </c>
      <c r="O12" s="18">
        <v>44603</v>
      </c>
      <c r="P12" s="18">
        <v>44604</v>
      </c>
      <c r="Q12" s="19"/>
      <c r="R12" s="18">
        <f t="array" ref="R12:X12">Días+DATE(CalYear,MONTH($R$9),1)-WEEKDAY(DATE(CalYear,MONTH($R$9),1),(InicioDeLaSemana="Lunes")+1)+$A12*7-6</f>
        <v>44626</v>
      </c>
      <c r="S12" s="18">
        <v>44627</v>
      </c>
      <c r="T12" s="18">
        <v>44628</v>
      </c>
      <c r="U12" s="26">
        <v>44629</v>
      </c>
      <c r="V12" s="18">
        <v>44630</v>
      </c>
      <c r="W12" s="18">
        <v>44631</v>
      </c>
      <c r="X12" s="18">
        <v>44632</v>
      </c>
      <c r="Y12" s="19"/>
      <c r="Z12" s="18">
        <f t="array" ref="Z12:AF12">Días+DATE(CalYear,MONTH($Z$9),1)-WEEKDAY(DATE(CalYear,MONTH($Z$9),1),(InicioDeLaSemana="Lunes")+1)+$A12*7-6</f>
        <v>44654</v>
      </c>
      <c r="AA12" s="18">
        <v>44655</v>
      </c>
      <c r="AB12" s="18">
        <v>44656</v>
      </c>
      <c r="AC12" s="18">
        <v>44657</v>
      </c>
      <c r="AD12" s="18">
        <v>44658</v>
      </c>
      <c r="AE12" s="18">
        <v>44659</v>
      </c>
      <c r="AF12" s="18">
        <v>44660</v>
      </c>
      <c r="AG12" s="20"/>
    </row>
    <row r="13" spans="1:33" s="16" customFormat="1" ht="15.6" x14ac:dyDescent="0.3">
      <c r="A13" s="17">
        <v>3</v>
      </c>
      <c r="B13" s="18">
        <f t="array" ref="B13:H13">Días+DATE(CalYear,MONTH($B$9),1)-WEEKDAY(DATE(CalYear,MONTH($B$9),1),(InicioDeLaSemana="Lunes")+1)+$A13*7-6</f>
        <v>44570</v>
      </c>
      <c r="C13" s="18">
        <v>44571</v>
      </c>
      <c r="D13" s="18">
        <v>44572</v>
      </c>
      <c r="E13" s="18">
        <v>44573</v>
      </c>
      <c r="F13" s="18">
        <v>44574</v>
      </c>
      <c r="G13" s="18">
        <v>44575</v>
      </c>
      <c r="H13" s="18">
        <v>44576</v>
      </c>
      <c r="I13" s="19"/>
      <c r="J13" s="18">
        <f t="array" ref="J13:P13">Días+DATE(CalYear,MONTH($J$9),1)-WEEKDAY(DATE(CalYear,MONTH($J$9),1),(InicioDeLaSemana="Lunes")+1)+$A13*7-6</f>
        <v>44605</v>
      </c>
      <c r="K13" s="18">
        <v>44606</v>
      </c>
      <c r="L13" s="18">
        <v>44607</v>
      </c>
      <c r="M13" s="18">
        <v>44608</v>
      </c>
      <c r="N13" s="18">
        <v>44609</v>
      </c>
      <c r="O13" s="18">
        <v>44610</v>
      </c>
      <c r="P13" s="18">
        <v>44611</v>
      </c>
      <c r="Q13" s="19"/>
      <c r="R13" s="18">
        <f t="array" ref="R13:X13">Días+DATE(CalYear,MONTH($R$9),1)-WEEKDAY(DATE(CalYear,MONTH($R$9),1),(InicioDeLaSemana="Lunes")+1)+$A13*7-6</f>
        <v>44633</v>
      </c>
      <c r="S13" s="18">
        <v>44634</v>
      </c>
      <c r="T13" s="18">
        <v>44635</v>
      </c>
      <c r="U13" s="18">
        <v>44636</v>
      </c>
      <c r="V13" s="18">
        <v>44637</v>
      </c>
      <c r="W13" s="18">
        <v>44638</v>
      </c>
      <c r="X13" s="18">
        <v>44639</v>
      </c>
      <c r="Y13" s="19"/>
      <c r="Z13" s="18">
        <f t="array" ref="Z13:AF13">Días+DATE(CalYear,MONTH($Z$9),1)-WEEKDAY(DATE(CalYear,MONTH($Z$9),1),(InicioDeLaSemana="Lunes")+1)+$A13*7-6</f>
        <v>44661</v>
      </c>
      <c r="AA13" s="18">
        <v>44662</v>
      </c>
      <c r="AB13" s="18">
        <v>44663</v>
      </c>
      <c r="AC13" s="18">
        <v>44664</v>
      </c>
      <c r="AD13" s="18">
        <v>44665</v>
      </c>
      <c r="AE13" s="18">
        <v>44666</v>
      </c>
      <c r="AF13" s="18">
        <v>44667</v>
      </c>
      <c r="AG13" s="20"/>
    </row>
    <row r="14" spans="1:33" s="16" customFormat="1" ht="15.6" x14ac:dyDescent="0.3">
      <c r="A14" s="17">
        <v>4</v>
      </c>
      <c r="B14" s="18">
        <f t="array" ref="B14:H14">Días+DATE(CalYear,MONTH($B$9),1)-WEEKDAY(DATE(CalYear,MONTH($B$9),1),(InicioDeLaSemana="Lunes")+1)+$A14*7-6</f>
        <v>44577</v>
      </c>
      <c r="C14" s="18">
        <v>44578</v>
      </c>
      <c r="D14" s="18">
        <v>44579</v>
      </c>
      <c r="E14" s="18">
        <v>44580</v>
      </c>
      <c r="F14" s="18">
        <v>44581</v>
      </c>
      <c r="G14" s="18">
        <v>44582</v>
      </c>
      <c r="H14" s="18">
        <v>44583</v>
      </c>
      <c r="I14" s="19"/>
      <c r="J14" s="18">
        <f t="array" ref="J14:P14">Días+DATE(CalYear,MONTH($J$9),1)-WEEKDAY(DATE(CalYear,MONTH($J$9),1),(InicioDeLaSemana="Lunes")+1)+$A14*7-6</f>
        <v>44612</v>
      </c>
      <c r="K14" s="18">
        <v>44613</v>
      </c>
      <c r="L14" s="18">
        <v>44614</v>
      </c>
      <c r="M14" s="18">
        <v>44615</v>
      </c>
      <c r="N14" s="18">
        <v>44616</v>
      </c>
      <c r="O14" s="18">
        <v>44617</v>
      </c>
      <c r="P14" s="18">
        <v>44618</v>
      </c>
      <c r="Q14" s="19"/>
      <c r="R14" s="18">
        <f t="array" ref="R14:X14">Días+DATE(CalYear,MONTH($R$9),1)-WEEKDAY(DATE(CalYear,MONTH($R$9),1),(InicioDeLaSemana="Lunes")+1)+$A14*7-6</f>
        <v>44640</v>
      </c>
      <c r="S14" s="18">
        <v>44641</v>
      </c>
      <c r="T14" s="18">
        <v>44642</v>
      </c>
      <c r="U14" s="18">
        <v>44643</v>
      </c>
      <c r="V14" s="18">
        <v>44644</v>
      </c>
      <c r="W14" s="18">
        <v>44645</v>
      </c>
      <c r="X14" s="18">
        <v>44646</v>
      </c>
      <c r="Y14" s="19"/>
      <c r="Z14" s="18">
        <f t="array" ref="Z14:AF14">Días+DATE(CalYear,MONTH($Z$9),1)-WEEKDAY(DATE(CalYear,MONTH($Z$9),1),(InicioDeLaSemana="Lunes")+1)+$A14*7-6</f>
        <v>44668</v>
      </c>
      <c r="AA14" s="18">
        <v>44669</v>
      </c>
      <c r="AB14" s="18">
        <v>44670</v>
      </c>
      <c r="AC14" s="18">
        <v>44671</v>
      </c>
      <c r="AD14" s="18">
        <v>44672</v>
      </c>
      <c r="AE14" s="18">
        <v>44673</v>
      </c>
      <c r="AF14" s="18">
        <v>44674</v>
      </c>
      <c r="AG14" s="20"/>
    </row>
    <row r="15" spans="1:33" s="16" customFormat="1" ht="15.6" x14ac:dyDescent="0.3">
      <c r="A15" s="17">
        <v>5</v>
      </c>
      <c r="B15" s="18">
        <f t="array" ref="B15:H15">Días+DATE(CalYear,MONTH($B$9),1)-WEEKDAY(DATE(CalYear,MONTH($B$9),1),(InicioDeLaSemana="Lunes")+1)+$A15*7-6</f>
        <v>44584</v>
      </c>
      <c r="C15" s="18">
        <v>44585</v>
      </c>
      <c r="D15" s="18">
        <v>44586</v>
      </c>
      <c r="E15" s="18">
        <v>44587</v>
      </c>
      <c r="F15" s="18">
        <v>44588</v>
      </c>
      <c r="G15" s="18">
        <v>44589</v>
      </c>
      <c r="H15" s="18">
        <v>44590</v>
      </c>
      <c r="I15" s="19"/>
      <c r="J15" s="18">
        <f t="array" ref="J15:P15">Días+DATE(CalYear,MONTH($J$9),1)-WEEKDAY(DATE(CalYear,MONTH($J$9),1),(InicioDeLaSemana="Lunes")+1)+$A15*7-6</f>
        <v>44619</v>
      </c>
      <c r="K15" s="18">
        <v>44620</v>
      </c>
      <c r="L15" s="18">
        <v>44621</v>
      </c>
      <c r="M15" s="18">
        <v>44622</v>
      </c>
      <c r="N15" s="18">
        <v>44623</v>
      </c>
      <c r="O15" s="18">
        <v>44624</v>
      </c>
      <c r="P15" s="18">
        <v>44625</v>
      </c>
      <c r="Q15" s="19"/>
      <c r="R15" s="18">
        <f t="array" ref="R15:X15">Días+DATE(CalYear,MONTH($R$9),1)-WEEKDAY(DATE(CalYear,MONTH($R$9),1),(InicioDeLaSemana="Lunes")+1)+$A15*7-6</f>
        <v>44647</v>
      </c>
      <c r="S15" s="18">
        <v>44648</v>
      </c>
      <c r="T15" s="18">
        <v>44649</v>
      </c>
      <c r="U15" s="18">
        <v>44650</v>
      </c>
      <c r="V15" s="26">
        <v>44651</v>
      </c>
      <c r="W15" s="18">
        <v>44652</v>
      </c>
      <c r="X15" s="18">
        <v>44653</v>
      </c>
      <c r="Y15" s="19"/>
      <c r="Z15" s="18">
        <f t="array" ref="Z15:AF15">Días+DATE(CalYear,MONTH($Z$9),1)-WEEKDAY(DATE(CalYear,MONTH($Z$9),1),(InicioDeLaSemana="Lunes")+1)+$A15*7-6</f>
        <v>44675</v>
      </c>
      <c r="AA15" s="18">
        <v>44676</v>
      </c>
      <c r="AB15" s="18">
        <v>44677</v>
      </c>
      <c r="AC15" s="18">
        <v>44678</v>
      </c>
      <c r="AD15" s="18">
        <v>44679</v>
      </c>
      <c r="AE15" s="26">
        <v>44680</v>
      </c>
      <c r="AF15" s="18">
        <v>44681</v>
      </c>
      <c r="AG15" s="20"/>
    </row>
    <row r="16" spans="1:33" s="16" customFormat="1" ht="15.6" x14ac:dyDescent="0.3">
      <c r="A16" s="17">
        <v>6</v>
      </c>
      <c r="B16" s="18">
        <f t="array" ref="B16:H16">Días+DATE(CalYear,MONTH($B$9),1)-WEEKDAY(DATE(CalYear,MONTH($B$9),1),(InicioDeLaSemana="Lunes")+1)+$A16*7-6</f>
        <v>44591</v>
      </c>
      <c r="C16" s="18">
        <v>44592</v>
      </c>
      <c r="D16" s="18">
        <v>44593</v>
      </c>
      <c r="E16" s="18">
        <v>44594</v>
      </c>
      <c r="F16" s="18">
        <v>44595</v>
      </c>
      <c r="G16" s="18">
        <v>44596</v>
      </c>
      <c r="H16" s="18">
        <v>44597</v>
      </c>
      <c r="I16" s="19"/>
      <c r="J16" s="18">
        <f t="array" ref="J16:P16">Días+DATE(CalYear,MONTH($J$9),1)-WEEKDAY(DATE(CalYear,MONTH($J$9),1),(InicioDeLaSemana="Lunes")+1)+$A16*7-6</f>
        <v>44626</v>
      </c>
      <c r="K16" s="18">
        <v>44627</v>
      </c>
      <c r="L16" s="18">
        <v>44628</v>
      </c>
      <c r="M16" s="18">
        <v>44629</v>
      </c>
      <c r="N16" s="18">
        <v>44630</v>
      </c>
      <c r="O16" s="18">
        <v>44631</v>
      </c>
      <c r="P16" s="18">
        <v>44632</v>
      </c>
      <c r="Q16" s="19"/>
      <c r="R16" s="18">
        <f t="array" ref="R16:X16">Días+DATE(CalYear,MONTH($R$9),1)-WEEKDAY(DATE(CalYear,MONTH($R$9),1),(InicioDeLaSemana="Lunes")+1)+$A16*7-6</f>
        <v>44654</v>
      </c>
      <c r="S16" s="18">
        <v>44655</v>
      </c>
      <c r="T16" s="18">
        <v>44656</v>
      </c>
      <c r="U16" s="18">
        <v>44657</v>
      </c>
      <c r="V16" s="18">
        <v>44658</v>
      </c>
      <c r="W16" s="18">
        <v>44659</v>
      </c>
      <c r="X16" s="18">
        <v>44660</v>
      </c>
      <c r="Y16" s="19"/>
      <c r="Z16" s="18">
        <f t="array" ref="Z16:AF16">Días+DATE(CalYear,MONTH($Z$9),1)-WEEKDAY(DATE(CalYear,MONTH($Z$9),1),(InicioDeLaSemana="Lunes")+1)+$A16*7-6</f>
        <v>44682</v>
      </c>
      <c r="AA16" s="18">
        <v>44683</v>
      </c>
      <c r="AB16" s="18">
        <v>44684</v>
      </c>
      <c r="AC16" s="18">
        <v>44685</v>
      </c>
      <c r="AD16" s="18">
        <v>44686</v>
      </c>
      <c r="AE16" s="18">
        <v>44687</v>
      </c>
      <c r="AF16" s="18">
        <v>44688</v>
      </c>
      <c r="AG16" s="20"/>
    </row>
    <row r="17" spans="1:33" x14ac:dyDescent="0.3">
      <c r="A17" s="9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spans="1:33" s="10" customFormat="1" x14ac:dyDescent="0.3">
      <c r="A18" s="9"/>
      <c r="B18" s="27">
        <f>DATE(CalYear,5,1)</f>
        <v>44682</v>
      </c>
      <c r="C18" s="27"/>
      <c r="D18" s="27"/>
      <c r="E18" s="27"/>
      <c r="F18" s="27"/>
      <c r="G18" s="27"/>
      <c r="H18" s="27"/>
      <c r="I18" s="9"/>
      <c r="J18" s="27">
        <f>DATE(CalYear,6,1)</f>
        <v>44713</v>
      </c>
      <c r="K18" s="27"/>
      <c r="L18" s="27"/>
      <c r="M18" s="27"/>
      <c r="N18" s="27"/>
      <c r="O18" s="27"/>
      <c r="P18" s="27"/>
      <c r="Q18" s="9"/>
      <c r="R18" s="27">
        <f>DATE(CalYear,7,1)</f>
        <v>44743</v>
      </c>
      <c r="S18" s="27"/>
      <c r="T18" s="27"/>
      <c r="U18" s="27"/>
      <c r="V18" s="27"/>
      <c r="W18" s="27"/>
      <c r="X18" s="27"/>
      <c r="Y18" s="9"/>
      <c r="Z18" s="22">
        <f>DATE(CalYear,8,1)</f>
        <v>44774</v>
      </c>
      <c r="AA18" s="22"/>
      <c r="AB18" s="22"/>
      <c r="AC18" s="22"/>
      <c r="AD18" s="22"/>
      <c r="AE18" s="22"/>
      <c r="AF18" s="22"/>
      <c r="AG18" s="9"/>
    </row>
    <row r="19" spans="1:33" ht="24" customHeight="1" thickBot="1" x14ac:dyDescent="0.35">
      <c r="A19" s="11"/>
      <c r="B19" s="28" t="str">
        <f>UPPER(TEXT(B18,"MMMM"))</f>
        <v>MAYO</v>
      </c>
      <c r="C19" s="28"/>
      <c r="D19" s="28"/>
      <c r="E19" s="28"/>
      <c r="F19" s="28"/>
      <c r="G19" s="28"/>
      <c r="H19" s="28"/>
      <c r="I19" s="4"/>
      <c r="J19" s="28" t="str">
        <f>UPPER(TEXT(J18,"MMMM"))</f>
        <v>JUNIO</v>
      </c>
      <c r="K19" s="28"/>
      <c r="L19" s="28"/>
      <c r="M19" s="28"/>
      <c r="N19" s="28"/>
      <c r="O19" s="28"/>
      <c r="P19" s="28"/>
      <c r="Q19" s="4"/>
      <c r="R19" s="28" t="str">
        <f>UPPER(TEXT(R18,"MMMM"))</f>
        <v>JULIO</v>
      </c>
      <c r="S19" s="28"/>
      <c r="T19" s="28"/>
      <c r="U19" s="28"/>
      <c r="V19" s="28"/>
      <c r="W19" s="28"/>
      <c r="X19" s="28"/>
      <c r="Y19" s="4"/>
      <c r="Z19" s="23" t="str">
        <f>UPPER(TEXT(Z18,"MMMM"))</f>
        <v>AGOSTO</v>
      </c>
      <c r="AA19" s="23"/>
      <c r="AB19" s="23"/>
      <c r="AC19" s="23"/>
      <c r="AD19" s="23"/>
      <c r="AE19" s="23"/>
      <c r="AF19" s="23"/>
      <c r="AG19" s="4"/>
    </row>
    <row r="20" spans="1:33" s="16" customFormat="1" ht="21" customHeight="1" thickTop="1" x14ac:dyDescent="0.3">
      <c r="A20" s="12">
        <v>1</v>
      </c>
      <c r="B20" s="13">
        <f t="array" ref="B20:H20">Días+DATE(CalYear,MONTH($B$18),1)-WEEKDAY(DATE(CalYear,MONTH($B$18),1),(InicioDeLaSemana="Lunes")+1)+$A20*7-6</f>
        <v>44682</v>
      </c>
      <c r="C20" s="13">
        <v>44683</v>
      </c>
      <c r="D20" s="13">
        <v>44684</v>
      </c>
      <c r="E20" s="13">
        <v>44685</v>
      </c>
      <c r="F20" s="13">
        <v>44686</v>
      </c>
      <c r="G20" s="13">
        <v>44687</v>
      </c>
      <c r="H20" s="13">
        <v>44688</v>
      </c>
      <c r="I20" s="14"/>
      <c r="J20" s="13">
        <f t="array" ref="J20:P20">Días+DATE(CalYear,MONTH($J$18),1)-WEEKDAY(DATE(CalYear,MONTH($J$18),1),(InicioDeLaSemana="Lunes")+1)+$A20*7-6</f>
        <v>44710</v>
      </c>
      <c r="K20" s="13">
        <v>44711</v>
      </c>
      <c r="L20" s="13">
        <v>44712</v>
      </c>
      <c r="M20" s="13">
        <v>44713</v>
      </c>
      <c r="N20" s="13">
        <v>44714</v>
      </c>
      <c r="O20" s="13">
        <v>44715</v>
      </c>
      <c r="P20" s="13">
        <v>44716</v>
      </c>
      <c r="Q20" s="14"/>
      <c r="R20" s="13">
        <f t="array" ref="R20:X20">Días+DATE(CalYear,MONTH($R$18),1)-WEEKDAY(DATE(CalYear,MONTH($R$18),1),(InicioDeLaSemana="Lunes")+1)+$A20*7-6</f>
        <v>44738</v>
      </c>
      <c r="S20" s="13">
        <v>44739</v>
      </c>
      <c r="T20" s="13">
        <v>44740</v>
      </c>
      <c r="U20" s="13">
        <v>44741</v>
      </c>
      <c r="V20" s="13">
        <v>44742</v>
      </c>
      <c r="W20" s="13">
        <v>44743</v>
      </c>
      <c r="X20" s="13">
        <v>44744</v>
      </c>
      <c r="Y20" s="14"/>
      <c r="Z20" s="13">
        <f t="array" ref="Z20:AF20">Días+DATE(CalYear,MONTH($Z$18),1)-WEEKDAY(DATE(CalYear,MONTH($Z$18),1),(InicioDeLaSemana="Lunes")+1)+$A20*7-6</f>
        <v>44773</v>
      </c>
      <c r="AA20" s="13">
        <v>44774</v>
      </c>
      <c r="AB20" s="13">
        <v>44775</v>
      </c>
      <c r="AC20" s="13">
        <v>44776</v>
      </c>
      <c r="AD20" s="13">
        <v>44777</v>
      </c>
      <c r="AE20" s="13">
        <v>44778</v>
      </c>
      <c r="AF20" s="13">
        <v>44779</v>
      </c>
      <c r="AG20" s="15"/>
    </row>
    <row r="21" spans="1:33" s="16" customFormat="1" ht="15.6" x14ac:dyDescent="0.3">
      <c r="A21" s="17">
        <v>2</v>
      </c>
      <c r="B21" s="18">
        <f t="array" ref="B21:H21">Días+DATE(CalYear,MONTH($B$18),1)-WEEKDAY(DATE(CalYear,MONTH($B$18),1),(InicioDeLaSemana="Lunes")+1)+$A21*7-6</f>
        <v>44689</v>
      </c>
      <c r="C21" s="18">
        <v>44690</v>
      </c>
      <c r="D21" s="18">
        <v>44691</v>
      </c>
      <c r="E21" s="18">
        <v>44692</v>
      </c>
      <c r="F21" s="18">
        <v>44693</v>
      </c>
      <c r="G21" s="18">
        <v>44694</v>
      </c>
      <c r="H21" s="18">
        <v>44695</v>
      </c>
      <c r="I21" s="19"/>
      <c r="J21" s="18">
        <f t="array" ref="J21:P21">Días+DATE(CalYear,MONTH($J$18),1)-WEEKDAY(DATE(CalYear,MONTH($J$18),1),(InicioDeLaSemana="Lunes")+1)+$A21*7-6</f>
        <v>44717</v>
      </c>
      <c r="K21" s="18">
        <v>44718</v>
      </c>
      <c r="L21" s="18">
        <v>44719</v>
      </c>
      <c r="M21" s="18">
        <v>44720</v>
      </c>
      <c r="N21" s="18">
        <v>44721</v>
      </c>
      <c r="O21" s="18">
        <v>44722</v>
      </c>
      <c r="P21" s="18">
        <v>44723</v>
      </c>
      <c r="Q21" s="19"/>
      <c r="R21" s="18">
        <f t="array" ref="R21:X21">Días+DATE(CalYear,MONTH($R$18),1)-WEEKDAY(DATE(CalYear,MONTH($R$18),1),(InicioDeLaSemana="Lunes")+1)+$A21*7-6</f>
        <v>44745</v>
      </c>
      <c r="S21" s="18">
        <v>44746</v>
      </c>
      <c r="T21" s="18">
        <v>44747</v>
      </c>
      <c r="U21" s="18">
        <v>44748</v>
      </c>
      <c r="V21" s="18">
        <v>44749</v>
      </c>
      <c r="W21" s="18">
        <v>44750</v>
      </c>
      <c r="X21" s="18">
        <v>44751</v>
      </c>
      <c r="Y21" s="19"/>
      <c r="Z21" s="18">
        <f t="array" ref="Z21:AF21">Días+DATE(CalYear,MONTH($Z$18),1)-WEEKDAY(DATE(CalYear,MONTH($Z$18),1),(InicioDeLaSemana="Lunes")+1)+$A21*7-6</f>
        <v>44780</v>
      </c>
      <c r="AA21" s="18">
        <v>44781</v>
      </c>
      <c r="AB21" s="18">
        <v>44782</v>
      </c>
      <c r="AC21" s="18">
        <v>44783</v>
      </c>
      <c r="AD21" s="18">
        <v>44784</v>
      </c>
      <c r="AE21" s="18">
        <v>44785</v>
      </c>
      <c r="AF21" s="18">
        <v>44786</v>
      </c>
      <c r="AG21" s="20"/>
    </row>
    <row r="22" spans="1:33" s="16" customFormat="1" ht="15.6" x14ac:dyDescent="0.3">
      <c r="A22" s="17">
        <v>3</v>
      </c>
      <c r="B22" s="18">
        <f t="array" ref="B22:H22">Días+DATE(CalYear,MONTH($B$18),1)-WEEKDAY(DATE(CalYear,MONTH($B$18),1),(InicioDeLaSemana="Lunes")+1)+$A22*7-6</f>
        <v>44696</v>
      </c>
      <c r="C22" s="18">
        <v>44697</v>
      </c>
      <c r="D22" s="18">
        <v>44698</v>
      </c>
      <c r="E22" s="18">
        <v>44699</v>
      </c>
      <c r="F22" s="18">
        <v>44700</v>
      </c>
      <c r="G22" s="26">
        <v>44701</v>
      </c>
      <c r="H22" s="18">
        <v>44702</v>
      </c>
      <c r="I22" s="19"/>
      <c r="J22" s="18">
        <f t="array" ref="J22:P22">Días+DATE(CalYear,MONTH($J$18),1)-WEEKDAY(DATE(CalYear,MONTH($J$18),1),(InicioDeLaSemana="Lunes")+1)+$A22*7-6</f>
        <v>44724</v>
      </c>
      <c r="K22" s="18">
        <v>44725</v>
      </c>
      <c r="L22" s="18">
        <v>44726</v>
      </c>
      <c r="M22" s="26">
        <v>44727</v>
      </c>
      <c r="N22" s="18">
        <v>44728</v>
      </c>
      <c r="O22" s="18">
        <v>44729</v>
      </c>
      <c r="P22" s="18">
        <v>44730</v>
      </c>
      <c r="Q22" s="19"/>
      <c r="R22" s="18">
        <f t="array" ref="R22:X22">Días+DATE(CalYear,MONTH($R$18),1)-WEEKDAY(DATE(CalYear,MONTH($R$18),1),(InicioDeLaSemana="Lunes")+1)+$A22*7-6</f>
        <v>44752</v>
      </c>
      <c r="S22" s="18">
        <v>44753</v>
      </c>
      <c r="T22" s="18">
        <v>44754</v>
      </c>
      <c r="U22" s="18">
        <v>44755</v>
      </c>
      <c r="V22" s="18">
        <v>44756</v>
      </c>
      <c r="W22" s="18">
        <v>44757</v>
      </c>
      <c r="X22" s="18">
        <v>44758</v>
      </c>
      <c r="Y22" s="19"/>
      <c r="Z22" s="18">
        <f t="array" ref="Z22:AF22">Días+DATE(CalYear,MONTH($Z$18),1)-WEEKDAY(DATE(CalYear,MONTH($Z$18),1),(InicioDeLaSemana="Lunes")+1)+$A22*7-6</f>
        <v>44787</v>
      </c>
      <c r="AA22" s="18">
        <v>44788</v>
      </c>
      <c r="AB22" s="18">
        <v>44789</v>
      </c>
      <c r="AC22" s="18">
        <v>44790</v>
      </c>
      <c r="AD22" s="18">
        <v>44791</v>
      </c>
      <c r="AE22" s="18">
        <v>44792</v>
      </c>
      <c r="AF22" s="18">
        <v>44793</v>
      </c>
      <c r="AG22" s="20"/>
    </row>
    <row r="23" spans="1:33" s="16" customFormat="1" ht="15.6" x14ac:dyDescent="0.3">
      <c r="A23" s="17">
        <v>4</v>
      </c>
      <c r="B23" s="18">
        <f t="array" ref="B23:H23">Días+DATE(CalYear,MONTH($B$18),1)-WEEKDAY(DATE(CalYear,MONTH($B$18),1),(InicioDeLaSemana="Lunes")+1)+$A23*7-6</f>
        <v>44703</v>
      </c>
      <c r="C23" s="18">
        <v>44704</v>
      </c>
      <c r="D23" s="18">
        <v>44705</v>
      </c>
      <c r="E23" s="18">
        <v>44706</v>
      </c>
      <c r="F23" s="18">
        <v>44707</v>
      </c>
      <c r="G23" s="18">
        <v>44708</v>
      </c>
      <c r="H23" s="18">
        <v>44709</v>
      </c>
      <c r="I23" s="19"/>
      <c r="J23" s="18">
        <f t="array" ref="J23:P23">Días+DATE(CalYear,MONTH($J$18),1)-WEEKDAY(DATE(CalYear,MONTH($J$18),1),(InicioDeLaSemana="Lunes")+1)+$A23*7-6</f>
        <v>44731</v>
      </c>
      <c r="K23" s="18">
        <v>44732</v>
      </c>
      <c r="L23" s="18">
        <v>44733</v>
      </c>
      <c r="M23" s="18">
        <v>44734</v>
      </c>
      <c r="N23" s="18">
        <v>44735</v>
      </c>
      <c r="O23" s="18">
        <v>44736</v>
      </c>
      <c r="P23" s="18">
        <v>44737</v>
      </c>
      <c r="Q23" s="19"/>
      <c r="R23" s="18">
        <f t="array" ref="R23:X23">Días+DATE(CalYear,MONTH($R$18),1)-WEEKDAY(DATE(CalYear,MONTH($R$18),1),(InicioDeLaSemana="Lunes")+1)+$A23*7-6</f>
        <v>44759</v>
      </c>
      <c r="S23" s="18">
        <v>44760</v>
      </c>
      <c r="T23" s="18">
        <v>44761</v>
      </c>
      <c r="U23" s="18">
        <v>44762</v>
      </c>
      <c r="V23" s="18">
        <v>44763</v>
      </c>
      <c r="W23" s="18">
        <v>44764</v>
      </c>
      <c r="X23" s="18">
        <v>44765</v>
      </c>
      <c r="Y23" s="19"/>
      <c r="Z23" s="18">
        <f t="array" ref="Z23:AF23">Días+DATE(CalYear,MONTH($Z$18),1)-WEEKDAY(DATE(CalYear,MONTH($Z$18),1),(InicioDeLaSemana="Lunes")+1)+$A23*7-6</f>
        <v>44794</v>
      </c>
      <c r="AA23" s="18">
        <v>44795</v>
      </c>
      <c r="AB23" s="18">
        <v>44796</v>
      </c>
      <c r="AC23" s="18">
        <v>44797</v>
      </c>
      <c r="AD23" s="18">
        <v>44798</v>
      </c>
      <c r="AE23" s="18">
        <v>44799</v>
      </c>
      <c r="AF23" s="18">
        <v>44800</v>
      </c>
      <c r="AG23" s="20"/>
    </row>
    <row r="24" spans="1:33" s="16" customFormat="1" ht="15.6" x14ac:dyDescent="0.3">
      <c r="A24" s="17">
        <v>5</v>
      </c>
      <c r="B24" s="18">
        <f t="array" ref="B24:H24">Días+DATE(CalYear,MONTH($B$18),1)-WEEKDAY(DATE(CalYear,MONTH($B$18),1),(InicioDeLaSemana="Lunes")+1)+$A24*7-6</f>
        <v>44710</v>
      </c>
      <c r="C24" s="18">
        <v>44711</v>
      </c>
      <c r="D24" s="18">
        <v>44712</v>
      </c>
      <c r="E24" s="18">
        <v>44713</v>
      </c>
      <c r="F24" s="18">
        <v>44714</v>
      </c>
      <c r="G24" s="18">
        <v>44715</v>
      </c>
      <c r="H24" s="18">
        <v>44716</v>
      </c>
      <c r="I24" s="19"/>
      <c r="J24" s="18">
        <f t="array" ref="J24:P24">Días+DATE(CalYear,MONTH($J$18),1)-WEEKDAY(DATE(CalYear,MONTH($J$18),1),(InicioDeLaSemana="Lunes")+1)+$A24*7-6</f>
        <v>44738</v>
      </c>
      <c r="K24" s="18">
        <v>44739</v>
      </c>
      <c r="L24" s="18">
        <v>44740</v>
      </c>
      <c r="M24" s="26">
        <v>44741</v>
      </c>
      <c r="N24" s="18">
        <v>44742</v>
      </c>
      <c r="O24" s="18">
        <v>44743</v>
      </c>
      <c r="P24" s="18">
        <v>44744</v>
      </c>
      <c r="Q24" s="19"/>
      <c r="R24" s="18">
        <f t="array" ref="R24:X24">Días+DATE(CalYear,MONTH($R$18),1)-WEEKDAY(DATE(CalYear,MONTH($R$18),1),(InicioDeLaSemana="Lunes")+1)+$A24*7-6</f>
        <v>44766</v>
      </c>
      <c r="S24" s="18">
        <v>44767</v>
      </c>
      <c r="T24" s="18">
        <v>44768</v>
      </c>
      <c r="U24" s="18">
        <v>44769</v>
      </c>
      <c r="V24" s="18">
        <v>44770</v>
      </c>
      <c r="W24" s="18">
        <v>44771</v>
      </c>
      <c r="X24" s="18">
        <v>44772</v>
      </c>
      <c r="Y24" s="19"/>
      <c r="Z24" s="18">
        <f t="array" ref="Z24:AF24">Días+DATE(CalYear,MONTH($Z$18),1)-WEEKDAY(DATE(CalYear,MONTH($Z$18),1),(InicioDeLaSemana="Lunes")+1)+$A24*7-6</f>
        <v>44801</v>
      </c>
      <c r="AA24" s="18">
        <v>44802</v>
      </c>
      <c r="AB24" s="18">
        <v>44803</v>
      </c>
      <c r="AC24" s="18">
        <v>44804</v>
      </c>
      <c r="AD24" s="18">
        <v>44805</v>
      </c>
      <c r="AE24" s="18">
        <v>44806</v>
      </c>
      <c r="AF24" s="18">
        <v>44807</v>
      </c>
      <c r="AG24" s="20"/>
    </row>
    <row r="25" spans="1:33" s="16" customFormat="1" ht="15.6" x14ac:dyDescent="0.3">
      <c r="A25" s="17">
        <v>6</v>
      </c>
      <c r="B25" s="18">
        <f t="array" ref="B25:H25">Días+DATE(CalYear,MONTH($B$18),1)-WEEKDAY(DATE(CalYear,MONTH($B$18),1),(InicioDeLaSemana="Lunes")+1)+$A25*7-6</f>
        <v>44717</v>
      </c>
      <c r="C25" s="18">
        <v>44718</v>
      </c>
      <c r="D25" s="18">
        <v>44719</v>
      </c>
      <c r="E25" s="18">
        <v>44720</v>
      </c>
      <c r="F25" s="18">
        <v>44721</v>
      </c>
      <c r="G25" s="18">
        <v>44722</v>
      </c>
      <c r="H25" s="18">
        <v>44723</v>
      </c>
      <c r="I25" s="19"/>
      <c r="J25" s="18">
        <f t="array" ref="J25:P25">Días+DATE(CalYear,MONTH($J$18),1)-WEEKDAY(DATE(CalYear,MONTH($J$18),1),(InicioDeLaSemana="Lunes")+1)+$A25*7-6</f>
        <v>44745</v>
      </c>
      <c r="K25" s="18">
        <v>44746</v>
      </c>
      <c r="L25" s="18">
        <v>44747</v>
      </c>
      <c r="M25" s="18">
        <v>44748</v>
      </c>
      <c r="N25" s="18">
        <v>44749</v>
      </c>
      <c r="O25" s="18">
        <v>44750</v>
      </c>
      <c r="P25" s="18">
        <v>44751</v>
      </c>
      <c r="Q25" s="19"/>
      <c r="R25" s="18">
        <f t="array" ref="R25:X25">Días+DATE(CalYear,MONTH($R$18),1)-WEEKDAY(DATE(CalYear,MONTH($R$18),1),(InicioDeLaSemana="Lunes")+1)+$A25*7-6</f>
        <v>44773</v>
      </c>
      <c r="S25" s="18">
        <v>44774</v>
      </c>
      <c r="T25" s="18">
        <v>44775</v>
      </c>
      <c r="U25" s="18">
        <v>44776</v>
      </c>
      <c r="V25" s="18">
        <v>44777</v>
      </c>
      <c r="W25" s="18">
        <v>44778</v>
      </c>
      <c r="X25" s="18">
        <v>44779</v>
      </c>
      <c r="Y25" s="19"/>
      <c r="Z25" s="18">
        <f t="array" ref="Z25:AF25">Días+DATE(CalYear,MONTH($Z$18),1)-WEEKDAY(DATE(CalYear,MONTH($Z$18),1),(InicioDeLaSemana="Lunes")+1)+$A25*7-6</f>
        <v>44808</v>
      </c>
      <c r="AA25" s="18">
        <v>44809</v>
      </c>
      <c r="AB25" s="18">
        <v>44810</v>
      </c>
      <c r="AC25" s="18">
        <v>44811</v>
      </c>
      <c r="AD25" s="18">
        <v>44812</v>
      </c>
      <c r="AE25" s="18">
        <v>44813</v>
      </c>
      <c r="AF25" s="18">
        <v>44814</v>
      </c>
      <c r="AG25" s="20"/>
    </row>
    <row r="26" spans="1:33" x14ac:dyDescent="0.3">
      <c r="A26" s="9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s="10" customFormat="1" x14ac:dyDescent="0.3">
      <c r="A27" s="9"/>
      <c r="B27" s="27">
        <f>DATE(CalYear,9,1)</f>
        <v>44805</v>
      </c>
      <c r="C27" s="27"/>
      <c r="D27" s="27"/>
      <c r="E27" s="27"/>
      <c r="F27" s="27"/>
      <c r="G27" s="27"/>
      <c r="H27" s="27"/>
      <c r="I27" s="9"/>
      <c r="J27" s="27">
        <f>DATE(CalYear,10,1)</f>
        <v>44835</v>
      </c>
      <c r="K27" s="27"/>
      <c r="L27" s="27"/>
      <c r="M27" s="27"/>
      <c r="N27" s="27"/>
      <c r="O27" s="27"/>
      <c r="P27" s="27"/>
      <c r="Q27" s="9"/>
      <c r="R27" s="27">
        <f>DATE(CalYear,11,1)</f>
        <v>44866</v>
      </c>
      <c r="S27" s="27"/>
      <c r="T27" s="27"/>
      <c r="U27" s="27"/>
      <c r="V27" s="27"/>
      <c r="W27" s="27"/>
      <c r="X27" s="27"/>
      <c r="Y27" s="9"/>
      <c r="Z27" s="22">
        <f>DATE(CalYear,12,1)</f>
        <v>44896</v>
      </c>
      <c r="AA27" s="22"/>
      <c r="AB27" s="22"/>
      <c r="AC27" s="22"/>
      <c r="AD27" s="22"/>
      <c r="AE27" s="22"/>
      <c r="AF27" s="22"/>
      <c r="AG27" s="9"/>
    </row>
    <row r="28" spans="1:33" ht="24" customHeight="1" thickBot="1" x14ac:dyDescent="0.35">
      <c r="A28" s="11"/>
      <c r="B28" s="28" t="str">
        <f>UPPER(TEXT(B27,"MMMM"))</f>
        <v>SEPTIEMBRE</v>
      </c>
      <c r="C28" s="28"/>
      <c r="D28" s="28"/>
      <c r="E28" s="28"/>
      <c r="F28" s="28"/>
      <c r="G28" s="28"/>
      <c r="H28" s="28"/>
      <c r="I28" s="4"/>
      <c r="J28" s="28" t="str">
        <f>UPPER(TEXT(J27,"MMMM"))</f>
        <v>OCTUBRE</v>
      </c>
      <c r="K28" s="28"/>
      <c r="L28" s="28"/>
      <c r="M28" s="28"/>
      <c r="N28" s="28"/>
      <c r="O28" s="28"/>
      <c r="P28" s="28"/>
      <c r="Q28" s="4"/>
      <c r="R28" s="28" t="str">
        <f>UPPER(TEXT(R27,"MMMM"))</f>
        <v>NOVIEMBRE</v>
      </c>
      <c r="S28" s="28"/>
      <c r="T28" s="28"/>
      <c r="U28" s="28"/>
      <c r="V28" s="28"/>
      <c r="W28" s="28"/>
      <c r="X28" s="28"/>
      <c r="Y28" s="4"/>
      <c r="Z28" s="23" t="str">
        <f>UPPER(TEXT(Z27,"MMMM"))</f>
        <v>DICIEMBRE</v>
      </c>
      <c r="AA28" s="23"/>
      <c r="AB28" s="23"/>
      <c r="AC28" s="23"/>
      <c r="AD28" s="23"/>
      <c r="AE28" s="23"/>
      <c r="AF28" s="23"/>
      <c r="AG28" s="4"/>
    </row>
    <row r="29" spans="1:33" s="16" customFormat="1" ht="21" customHeight="1" thickTop="1" x14ac:dyDescent="0.3">
      <c r="A29" s="12">
        <v>1</v>
      </c>
      <c r="B29" s="13">
        <f t="array" ref="B29:H29">Días+DATE(CalYear,MONTH($B$27),1)-WEEKDAY(DATE(CalYear,MONTH($B$27),1),(InicioDeLaSemana="Lunes")+1)+$A29*7-6</f>
        <v>44801</v>
      </c>
      <c r="C29" s="13">
        <v>44802</v>
      </c>
      <c r="D29" s="13">
        <v>44803</v>
      </c>
      <c r="E29" s="13">
        <v>44804</v>
      </c>
      <c r="F29" s="13">
        <v>44805</v>
      </c>
      <c r="G29" s="13">
        <v>44806</v>
      </c>
      <c r="H29" s="13">
        <v>44807</v>
      </c>
      <c r="I29" s="14"/>
      <c r="J29" s="13">
        <f t="array" ref="J29:P29">Días+DATE(CalYear,MONTH($J$27),1)-WEEKDAY(DATE(CalYear,MONTH($J$27),1),(InicioDeLaSemana="Lunes")+1)+$A29*7-6</f>
        <v>44829</v>
      </c>
      <c r="K29" s="13">
        <v>44830</v>
      </c>
      <c r="L29" s="13">
        <v>44831</v>
      </c>
      <c r="M29" s="13">
        <v>44832</v>
      </c>
      <c r="N29" s="13">
        <v>44833</v>
      </c>
      <c r="O29" s="13">
        <v>44834</v>
      </c>
      <c r="P29" s="13">
        <v>44835</v>
      </c>
      <c r="Q29" s="14"/>
      <c r="R29" s="13">
        <f t="array" ref="R29:X29">Días+DATE(CalYear,MONTH($R$27),1)-WEEKDAY(DATE(CalYear,MONTH($R$27),1),(InicioDeLaSemana="Lunes")+1)+$A29*7-6</f>
        <v>44864</v>
      </c>
      <c r="S29" s="13">
        <v>44865</v>
      </c>
      <c r="T29" s="13">
        <v>44866</v>
      </c>
      <c r="U29" s="13">
        <v>44867</v>
      </c>
      <c r="V29" s="13">
        <v>44868</v>
      </c>
      <c r="W29" s="13">
        <v>44869</v>
      </c>
      <c r="X29" s="13">
        <v>44870</v>
      </c>
      <c r="Y29" s="14"/>
      <c r="Z29" s="13">
        <f t="array" ref="Z29:AF29">Días+DATE(CalYear,MONTH($Z$27),1)-WEEKDAY(DATE(CalYear,MONTH($Z$27),1),(InicioDeLaSemana="Lunes")+1)+$A29*7-6</f>
        <v>44892</v>
      </c>
      <c r="AA29" s="13">
        <v>44893</v>
      </c>
      <c r="AB29" s="13">
        <v>44894</v>
      </c>
      <c r="AC29" s="13">
        <v>44895</v>
      </c>
      <c r="AD29" s="13">
        <v>44896</v>
      </c>
      <c r="AE29" s="13">
        <v>44897</v>
      </c>
      <c r="AF29" s="13">
        <v>44898</v>
      </c>
      <c r="AG29" s="15"/>
    </row>
    <row r="30" spans="1:33" s="16" customFormat="1" ht="15.6" x14ac:dyDescent="0.3">
      <c r="A30" s="17">
        <v>2</v>
      </c>
      <c r="B30" s="18">
        <f t="array" ref="B30:H30">Días+DATE(CalYear,MONTH($B$27),1)-WEEKDAY(DATE(CalYear,MONTH($B$27),1),(InicioDeLaSemana="Lunes")+1)+$A30*7-6</f>
        <v>44808</v>
      </c>
      <c r="C30" s="18">
        <v>44809</v>
      </c>
      <c r="D30" s="18">
        <v>44810</v>
      </c>
      <c r="E30" s="18">
        <v>44811</v>
      </c>
      <c r="F30" s="18">
        <v>44812</v>
      </c>
      <c r="G30" s="18">
        <v>44813</v>
      </c>
      <c r="H30" s="18">
        <v>44814</v>
      </c>
      <c r="I30" s="19"/>
      <c r="J30" s="18">
        <f t="array" ref="J30:P30">Días+DATE(CalYear,MONTH($J$27),1)-WEEKDAY(DATE(CalYear,MONTH($J$27),1),(InicioDeLaSemana="Lunes")+1)+$A30*7-6</f>
        <v>44836</v>
      </c>
      <c r="K30" s="18">
        <v>44837</v>
      </c>
      <c r="L30" s="18">
        <v>44838</v>
      </c>
      <c r="M30" s="18">
        <v>44839</v>
      </c>
      <c r="N30" s="18">
        <v>44840</v>
      </c>
      <c r="O30" s="18">
        <v>44841</v>
      </c>
      <c r="P30" s="18">
        <v>44842</v>
      </c>
      <c r="Q30" s="19"/>
      <c r="R30" s="18">
        <f t="array" ref="R30:X30">Días+DATE(CalYear,MONTH($R$27),1)-WEEKDAY(DATE(CalYear,MONTH($R$27),1),(InicioDeLaSemana="Lunes")+1)+$A30*7-6</f>
        <v>44871</v>
      </c>
      <c r="S30" s="18">
        <v>44872</v>
      </c>
      <c r="T30" s="18">
        <v>44873</v>
      </c>
      <c r="U30" s="18">
        <v>44874</v>
      </c>
      <c r="V30" s="18">
        <v>44875</v>
      </c>
      <c r="W30" s="18">
        <v>44876</v>
      </c>
      <c r="X30" s="18">
        <v>44877</v>
      </c>
      <c r="Y30" s="19"/>
      <c r="Z30" s="18">
        <f t="array" ref="Z30:AF30">Días+DATE(CalYear,MONTH($Z$27),1)-WEEKDAY(DATE(CalYear,MONTH($Z$27),1),(InicioDeLaSemana="Lunes")+1)+$A30*7-6</f>
        <v>44899</v>
      </c>
      <c r="AA30" s="18">
        <v>44900</v>
      </c>
      <c r="AB30" s="18">
        <v>44901</v>
      </c>
      <c r="AC30" s="18">
        <v>44902</v>
      </c>
      <c r="AD30" s="18">
        <v>44903</v>
      </c>
      <c r="AE30" s="18">
        <v>44904</v>
      </c>
      <c r="AF30" s="18">
        <v>44905</v>
      </c>
      <c r="AG30" s="20"/>
    </row>
    <row r="31" spans="1:33" s="16" customFormat="1" ht="15.6" x14ac:dyDescent="0.3">
      <c r="A31" s="17">
        <v>3</v>
      </c>
      <c r="B31" s="18">
        <f t="array" ref="B31:H31">Días+DATE(CalYear,MONTH($B$27),1)-WEEKDAY(DATE(CalYear,MONTH($B$27),1),(InicioDeLaSemana="Lunes")+1)+$A31*7-6</f>
        <v>44815</v>
      </c>
      <c r="C31" s="18">
        <v>44816</v>
      </c>
      <c r="D31" s="18">
        <v>44817</v>
      </c>
      <c r="E31" s="18">
        <v>44818</v>
      </c>
      <c r="F31" s="18">
        <v>44819</v>
      </c>
      <c r="G31" s="18">
        <v>44820</v>
      </c>
      <c r="H31" s="18">
        <v>44821</v>
      </c>
      <c r="I31" s="19"/>
      <c r="J31" s="18">
        <f t="array" ref="J31:P31">Días+DATE(CalYear,MONTH($J$27),1)-WEEKDAY(DATE(CalYear,MONTH($J$27),1),(InicioDeLaSemana="Lunes")+1)+$A31*7-6</f>
        <v>44843</v>
      </c>
      <c r="K31" s="18">
        <v>44844</v>
      </c>
      <c r="L31" s="18">
        <v>44845</v>
      </c>
      <c r="M31" s="18">
        <v>44846</v>
      </c>
      <c r="N31" s="18">
        <v>44847</v>
      </c>
      <c r="O31" s="18">
        <v>44848</v>
      </c>
      <c r="P31" s="18">
        <v>44849</v>
      </c>
      <c r="Q31" s="19"/>
      <c r="R31" s="18">
        <f t="array" ref="R31:X31">Días+DATE(CalYear,MONTH($R$27),1)-WEEKDAY(DATE(CalYear,MONTH($R$27),1),(InicioDeLaSemana="Lunes")+1)+$A31*7-6</f>
        <v>44878</v>
      </c>
      <c r="S31" s="18">
        <v>44879</v>
      </c>
      <c r="T31" s="18">
        <v>44880</v>
      </c>
      <c r="U31" s="18">
        <v>44881</v>
      </c>
      <c r="V31" s="18">
        <v>44882</v>
      </c>
      <c r="W31" s="18">
        <v>44883</v>
      </c>
      <c r="X31" s="18">
        <v>44884</v>
      </c>
      <c r="Y31" s="19"/>
      <c r="Z31" s="18">
        <f t="array" ref="Z31:AF31">Días+DATE(CalYear,MONTH($Z$27),1)-WEEKDAY(DATE(CalYear,MONTH($Z$27),1),(InicioDeLaSemana="Lunes")+1)+$A31*7-6</f>
        <v>44906</v>
      </c>
      <c r="AA31" s="18">
        <v>44907</v>
      </c>
      <c r="AB31" s="18">
        <v>44908</v>
      </c>
      <c r="AC31" s="18">
        <v>44909</v>
      </c>
      <c r="AD31" s="18">
        <v>44910</v>
      </c>
      <c r="AE31" s="18">
        <v>44911</v>
      </c>
      <c r="AF31" s="18">
        <v>44912</v>
      </c>
      <c r="AG31" s="20"/>
    </row>
    <row r="32" spans="1:33" s="16" customFormat="1" ht="15.6" x14ac:dyDescent="0.3">
      <c r="A32" s="17">
        <v>4</v>
      </c>
      <c r="B32" s="18">
        <f t="array" ref="B32:H32">Días+DATE(CalYear,MONTH($B$27),1)-WEEKDAY(DATE(CalYear,MONTH($B$27),1),(InicioDeLaSemana="Lunes")+1)+$A32*7-6</f>
        <v>44822</v>
      </c>
      <c r="C32" s="18">
        <v>44823</v>
      </c>
      <c r="D32" s="18">
        <v>44824</v>
      </c>
      <c r="E32" s="18">
        <v>44825</v>
      </c>
      <c r="F32" s="18">
        <v>44826</v>
      </c>
      <c r="G32" s="18">
        <v>44827</v>
      </c>
      <c r="H32" s="18">
        <v>44828</v>
      </c>
      <c r="I32" s="19"/>
      <c r="J32" s="18">
        <f t="array" ref="J32:P32">Días+DATE(CalYear,MONTH($J$27),1)-WEEKDAY(DATE(CalYear,MONTH($J$27),1),(InicioDeLaSemana="Lunes")+1)+$A32*7-6</f>
        <v>44850</v>
      </c>
      <c r="K32" s="18">
        <v>44851</v>
      </c>
      <c r="L32" s="18">
        <v>44852</v>
      </c>
      <c r="M32" s="18">
        <v>44853</v>
      </c>
      <c r="N32" s="18">
        <v>44854</v>
      </c>
      <c r="O32" s="18">
        <v>44855</v>
      </c>
      <c r="P32" s="18">
        <v>44856</v>
      </c>
      <c r="Q32" s="19"/>
      <c r="R32" s="18">
        <f t="array" ref="R32:X32">Días+DATE(CalYear,MONTH($R$27),1)-WEEKDAY(DATE(CalYear,MONTH($R$27),1),(InicioDeLaSemana="Lunes")+1)+$A32*7-6</f>
        <v>44885</v>
      </c>
      <c r="S32" s="18">
        <v>44886</v>
      </c>
      <c r="T32" s="18">
        <v>44887</v>
      </c>
      <c r="U32" s="18">
        <v>44888</v>
      </c>
      <c r="V32" s="18">
        <v>44889</v>
      </c>
      <c r="W32" s="18">
        <v>44890</v>
      </c>
      <c r="X32" s="18">
        <v>44891</v>
      </c>
      <c r="Y32" s="19"/>
      <c r="Z32" s="18">
        <f t="array" ref="Z32:AF32">Días+DATE(CalYear,MONTH($Z$27),1)-WEEKDAY(DATE(CalYear,MONTH($Z$27),1),(InicioDeLaSemana="Lunes")+1)+$A32*7-6</f>
        <v>44913</v>
      </c>
      <c r="AA32" s="18">
        <v>44914</v>
      </c>
      <c r="AB32" s="18">
        <v>44915</v>
      </c>
      <c r="AC32" s="18">
        <v>44916</v>
      </c>
      <c r="AD32" s="18">
        <v>44917</v>
      </c>
      <c r="AE32" s="18">
        <v>44918</v>
      </c>
      <c r="AF32" s="18">
        <v>44919</v>
      </c>
      <c r="AG32" s="20"/>
    </row>
    <row r="33" spans="1:33" s="16" customFormat="1" ht="15.6" x14ac:dyDescent="0.3">
      <c r="A33" s="17">
        <v>5</v>
      </c>
      <c r="B33" s="18">
        <f t="array" ref="B33:H33">Días+DATE(CalYear,MONTH($B$27),1)-WEEKDAY(DATE(CalYear,MONTH($B$27),1),(InicioDeLaSemana="Lunes")+1)+$A33*7-6</f>
        <v>44829</v>
      </c>
      <c r="C33" s="18">
        <v>44830</v>
      </c>
      <c r="D33" s="18">
        <v>44831</v>
      </c>
      <c r="E33" s="18">
        <v>44832</v>
      </c>
      <c r="F33" s="18">
        <v>44833</v>
      </c>
      <c r="G33" s="18">
        <v>44834</v>
      </c>
      <c r="H33" s="18">
        <v>44835</v>
      </c>
      <c r="I33" s="19"/>
      <c r="J33" s="18">
        <f t="array" ref="J33:P33">Días+DATE(CalYear,MONTH($J$27),1)-WEEKDAY(DATE(CalYear,MONTH($J$27),1),(InicioDeLaSemana="Lunes")+1)+$A33*7-6</f>
        <v>44857</v>
      </c>
      <c r="K33" s="18">
        <v>44858</v>
      </c>
      <c r="L33" s="18">
        <v>44859</v>
      </c>
      <c r="M33" s="18">
        <v>44860</v>
      </c>
      <c r="N33" s="18">
        <v>44861</v>
      </c>
      <c r="O33" s="18">
        <v>44862</v>
      </c>
      <c r="P33" s="18">
        <v>44863</v>
      </c>
      <c r="Q33" s="19"/>
      <c r="R33" s="18">
        <f t="array" ref="R33:X33">Días+DATE(CalYear,MONTH($R$27),1)-WEEKDAY(DATE(CalYear,MONTH($R$27),1),(InicioDeLaSemana="Lunes")+1)+$A33*7-6</f>
        <v>44892</v>
      </c>
      <c r="S33" s="18">
        <v>44893</v>
      </c>
      <c r="T33" s="18">
        <v>44894</v>
      </c>
      <c r="U33" s="18">
        <v>44895</v>
      </c>
      <c r="V33" s="18">
        <v>44896</v>
      </c>
      <c r="W33" s="18">
        <v>44897</v>
      </c>
      <c r="X33" s="18">
        <v>44898</v>
      </c>
      <c r="Y33" s="19"/>
      <c r="Z33" s="18">
        <f t="array" ref="Z33:AF33">Días+DATE(CalYear,MONTH($Z$27),1)-WEEKDAY(DATE(CalYear,MONTH($Z$27),1),(InicioDeLaSemana="Lunes")+1)+$A33*7-6</f>
        <v>44920</v>
      </c>
      <c r="AA33" s="18">
        <v>44921</v>
      </c>
      <c r="AB33" s="18">
        <v>44922</v>
      </c>
      <c r="AC33" s="18">
        <v>44923</v>
      </c>
      <c r="AD33" s="18">
        <v>44924</v>
      </c>
      <c r="AE33" s="18">
        <v>44925</v>
      </c>
      <c r="AF33" s="18">
        <v>44926</v>
      </c>
      <c r="AG33" s="20"/>
    </row>
    <row r="34" spans="1:33" s="16" customFormat="1" ht="15.6" x14ac:dyDescent="0.3">
      <c r="A34" s="17">
        <v>6</v>
      </c>
      <c r="B34" s="18">
        <f t="array" ref="B34:H34">Días+DATE(CalYear,MONTH($B$27),1)-WEEKDAY(DATE(CalYear,MONTH($B$27),1),(InicioDeLaSemana="Lunes")+1)+$A34*7-6</f>
        <v>44836</v>
      </c>
      <c r="C34" s="18">
        <v>44837</v>
      </c>
      <c r="D34" s="18">
        <v>44838</v>
      </c>
      <c r="E34" s="18">
        <v>44839</v>
      </c>
      <c r="F34" s="18">
        <v>44840</v>
      </c>
      <c r="G34" s="18">
        <v>44841</v>
      </c>
      <c r="H34" s="18">
        <v>44842</v>
      </c>
      <c r="I34" s="19"/>
      <c r="J34" s="18">
        <f t="array" ref="J34:P34">Días+DATE(CalYear,MONTH($J$27),1)-WEEKDAY(DATE(CalYear,MONTH($J$27),1),(InicioDeLaSemana="Lunes")+1)+$A34*7-6</f>
        <v>44864</v>
      </c>
      <c r="K34" s="18">
        <v>44865</v>
      </c>
      <c r="L34" s="18">
        <v>44866</v>
      </c>
      <c r="M34" s="18">
        <v>44867</v>
      </c>
      <c r="N34" s="18">
        <v>44868</v>
      </c>
      <c r="O34" s="18">
        <v>44869</v>
      </c>
      <c r="P34" s="18">
        <v>44870</v>
      </c>
      <c r="Q34" s="19"/>
      <c r="R34" s="18">
        <f t="array" ref="R34:X34">Días+DATE(CalYear,MONTH($R$27),1)-WEEKDAY(DATE(CalYear,MONTH($R$27),1),(InicioDeLaSemana="Lunes")+1)+$A34*7-6</f>
        <v>44899</v>
      </c>
      <c r="S34" s="18">
        <v>44900</v>
      </c>
      <c r="T34" s="18">
        <v>44901</v>
      </c>
      <c r="U34" s="18">
        <v>44902</v>
      </c>
      <c r="V34" s="18">
        <v>44903</v>
      </c>
      <c r="W34" s="18">
        <v>44904</v>
      </c>
      <c r="X34" s="18">
        <v>44905</v>
      </c>
      <c r="Y34" s="19"/>
      <c r="Z34" s="18">
        <f t="array" ref="Z34:AF34">Días+DATE(CalYear,MONTH($Z$27),1)-WEEKDAY(DATE(CalYear,MONTH($Z$27),1),(InicioDeLaSemana="Lunes")+1)+$A34*7-6</f>
        <v>44927</v>
      </c>
      <c r="AA34" s="18">
        <v>44928</v>
      </c>
      <c r="AB34" s="18">
        <v>44929</v>
      </c>
      <c r="AC34" s="18">
        <v>44930</v>
      </c>
      <c r="AD34" s="18">
        <v>44931</v>
      </c>
      <c r="AE34" s="18">
        <v>44932</v>
      </c>
      <c r="AF34" s="18">
        <v>44933</v>
      </c>
      <c r="AG34" s="20"/>
    </row>
    <row r="35" spans="1:33" x14ac:dyDescent="0.3">
      <c r="A35" s="9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spans="1:33" x14ac:dyDescent="0.3">
      <c r="A36" s="9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x14ac:dyDescent="0.3">
      <c r="A37" s="9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</sheetData>
  <mergeCells count="24">
    <mergeCell ref="W2:Z3"/>
    <mergeCell ref="B4:H4"/>
    <mergeCell ref="I4:K4"/>
    <mergeCell ref="B5:H5"/>
    <mergeCell ref="B6:H6"/>
    <mergeCell ref="B2:R2"/>
    <mergeCell ref="B9:H9"/>
    <mergeCell ref="J9:P9"/>
    <mergeCell ref="R9:X9"/>
    <mergeCell ref="B10:H10"/>
    <mergeCell ref="J10:P10"/>
    <mergeCell ref="R10:X10"/>
    <mergeCell ref="B18:H18"/>
    <mergeCell ref="J18:P18"/>
    <mergeCell ref="R18:X18"/>
    <mergeCell ref="B19:H19"/>
    <mergeCell ref="J19:P19"/>
    <mergeCell ref="R19:X19"/>
    <mergeCell ref="B27:H27"/>
    <mergeCell ref="J27:P27"/>
    <mergeCell ref="R27:X27"/>
    <mergeCell ref="B28:H28"/>
    <mergeCell ref="J28:P28"/>
    <mergeCell ref="R28:X28"/>
  </mergeCells>
  <conditionalFormatting sqref="B11:H11">
    <cfRule type="expression" dxfId="24" priority="25">
      <formula>DAY(B11)&gt;7</formula>
    </cfRule>
  </conditionalFormatting>
  <conditionalFormatting sqref="J11:P11">
    <cfRule type="expression" dxfId="23" priority="24">
      <formula>DAY(J11)&gt;7</formula>
    </cfRule>
  </conditionalFormatting>
  <conditionalFormatting sqref="R11:X11">
    <cfRule type="expression" dxfId="22" priority="23">
      <formula>DAY(R11)&gt;7</formula>
    </cfRule>
  </conditionalFormatting>
  <conditionalFormatting sqref="Z11:AF11">
    <cfRule type="expression" dxfId="21" priority="22">
      <formula>DAY(Z11)&gt;7</formula>
    </cfRule>
  </conditionalFormatting>
  <conditionalFormatting sqref="Z20:AF20">
    <cfRule type="expression" dxfId="20" priority="21">
      <formula>DAY(Z20)&gt;7</formula>
    </cfRule>
  </conditionalFormatting>
  <conditionalFormatting sqref="R20:X20">
    <cfRule type="expression" dxfId="19" priority="20">
      <formula>DAY(R20)&gt;7</formula>
    </cfRule>
  </conditionalFormatting>
  <conditionalFormatting sqref="J20:P20">
    <cfRule type="expression" dxfId="18" priority="19">
      <formula>DAY(J20)&gt;7</formula>
    </cfRule>
  </conditionalFormatting>
  <conditionalFormatting sqref="B20:H20">
    <cfRule type="expression" dxfId="17" priority="18">
      <formula>DAY(B20)&gt;7</formula>
    </cfRule>
  </conditionalFormatting>
  <conditionalFormatting sqref="B29:H29">
    <cfRule type="expression" dxfId="16" priority="17">
      <formula>DAY(B29)&gt;7</formula>
    </cfRule>
  </conditionalFormatting>
  <conditionalFormatting sqref="J29:P29">
    <cfRule type="expression" dxfId="15" priority="16">
      <formula>DAY(J29)&gt;7</formula>
    </cfRule>
  </conditionalFormatting>
  <conditionalFormatting sqref="R29:X29">
    <cfRule type="expression" dxfId="14" priority="15">
      <formula>DAY(R29)&gt;7</formula>
    </cfRule>
  </conditionalFormatting>
  <conditionalFormatting sqref="Z29:AF29">
    <cfRule type="expression" dxfId="13" priority="14">
      <formula>DAY(Z29)&gt;7</formula>
    </cfRule>
  </conditionalFormatting>
  <conditionalFormatting sqref="B15:H16">
    <cfRule type="expression" dxfId="12" priority="13">
      <formula>DAY(B15)&lt;15</formula>
    </cfRule>
  </conditionalFormatting>
  <conditionalFormatting sqref="J15:P16">
    <cfRule type="expression" dxfId="11" priority="12">
      <formula>DAY(J15)&lt;15</formula>
    </cfRule>
  </conditionalFormatting>
  <conditionalFormatting sqref="R15:X16">
    <cfRule type="expression" dxfId="10" priority="11">
      <formula>DAY(R15)&lt;15</formula>
    </cfRule>
  </conditionalFormatting>
  <conditionalFormatting sqref="Z15:AF16">
    <cfRule type="expression" dxfId="9" priority="10">
      <formula>DAY(Z15)&lt;15</formula>
    </cfRule>
  </conditionalFormatting>
  <conditionalFormatting sqref="Z24:AF25">
    <cfRule type="expression" dxfId="8" priority="9">
      <formula>DAY(Z24)&lt;15</formula>
    </cfRule>
  </conditionalFormatting>
  <conditionalFormatting sqref="R24:X25">
    <cfRule type="expression" dxfId="7" priority="8">
      <formula>DAY(R24)&lt;15</formula>
    </cfRule>
  </conditionalFormatting>
  <conditionalFormatting sqref="J24:P25">
    <cfRule type="expression" dxfId="6" priority="7">
      <formula>DAY(J24)&lt;15</formula>
    </cfRule>
  </conditionalFormatting>
  <conditionalFormatting sqref="B24:H25">
    <cfRule type="expression" dxfId="5" priority="6">
      <formula>DAY(B24)&lt;15</formula>
    </cfRule>
  </conditionalFormatting>
  <conditionalFormatting sqref="B33:H34">
    <cfRule type="expression" dxfId="4" priority="5">
      <formula>DAY(B33)&lt;15</formula>
    </cfRule>
  </conditionalFormatting>
  <conditionalFormatting sqref="J33:P34">
    <cfRule type="expression" dxfId="3" priority="4">
      <formula>DAY(J33)&lt;15</formula>
    </cfRule>
  </conditionalFormatting>
  <conditionalFormatting sqref="R33:X34">
    <cfRule type="expression" dxfId="2" priority="3">
      <formula>DAY(R33)&lt;15</formula>
    </cfRule>
  </conditionalFormatting>
  <conditionalFormatting sqref="Z33:AF34">
    <cfRule type="expression" dxfId="1" priority="2">
      <formula>DAY(Z33)&lt;15</formula>
    </cfRule>
  </conditionalFormatting>
  <conditionalFormatting sqref="B11:AF16 B20:AF25 B29:AF34">
    <cfRule type="expression" dxfId="0" priority="1">
      <formula>VLOOKUP(B11,#REF!,1,FALSE)</formula>
    </cfRule>
  </conditionalFormatting>
  <dataValidations count="1">
    <dataValidation type="list" allowBlank="1" showInputMessage="1" showErrorMessage="1" errorTitle="¡Vaya!" error="Para que este calendario funcione correctamente, debe seleccionar un día laborable de la lista desplegable o escribir uno en la celda I4." sqref="I4:K4">
      <formula1>"DOMINGO,LUNES"</formula1>
    </dataValidation>
  </dataValidations>
  <printOptions horizontalCentered="1"/>
  <pageMargins left="0.4" right="0.4" top="0.4" bottom="0.4" header="0.3" footer="0.3"/>
  <pageSetup paperSize="9" scale="74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ontrol numérico 1">
              <controlPr defaultSize="0" print="0" autoPict="0" altText="Click the spinner to change the calendar year.">
                <anchor moveWithCells="1" sizeWithCells="1">
                  <from>
                    <xdr:col>30</xdr:col>
                    <xdr:colOff>190500</xdr:colOff>
                    <xdr:row>5</xdr:row>
                    <xdr:rowOff>213360</xdr:rowOff>
                  </from>
                  <to>
                    <xdr:col>31</xdr:col>
                    <xdr:colOff>152400</xdr:colOff>
                    <xdr:row>7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6</vt:i4>
      </vt:variant>
    </vt:vector>
  </HeadingPairs>
  <TitlesOfParts>
    <vt:vector size="7" baseType="lpstr">
      <vt:lpstr>ANUAL</vt:lpstr>
      <vt:lpstr>ANUAL!Área_de_impresión</vt:lpstr>
      <vt:lpstr>CalYear</vt:lpstr>
      <vt:lpstr>InicioDeLaSemana</vt:lpstr>
      <vt:lpstr>MostrarDíasFestivos</vt:lpstr>
      <vt:lpstr>MostrarFestivosObservados</vt:lpstr>
      <vt:lpstr>Observado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Jhony Escobar</dc:creator>
  <cp:lastModifiedBy>Digital 2</cp:lastModifiedBy>
  <cp:lastPrinted>2022-08-22T16:14:57Z</cp:lastPrinted>
  <dcterms:created xsi:type="dcterms:W3CDTF">2021-01-08T18:26:37Z</dcterms:created>
  <dcterms:modified xsi:type="dcterms:W3CDTF">2022-08-22T16:47:39Z</dcterms:modified>
</cp:coreProperties>
</file>